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4.7.100\nsm-storage1\06_南昌みらい高校HPデータ\event\2026_event\gakkousetsumei\"/>
    </mc:Choice>
  </mc:AlternateContent>
  <xr:revisionPtr revIDLastSave="0" documentId="13_ncr:1_{AC122B3C-336B-4766-93DA-7605838CF09E}" xr6:coauthVersionLast="36" xr6:coauthVersionMax="36" xr10:uidLastSave="{00000000-0000-0000-0000-000000000000}"/>
  <bookViews>
    <workbookView xWindow="0" yWindow="0" windowWidth="23040" windowHeight="8964" xr2:uid="{B79D4C2A-0AD9-4564-A1E9-CFCA80E4BE08}"/>
  </bookViews>
  <sheets>
    <sheet name="R8学校説明会申込書（南昌みらい会場）" sheetId="6" r:id="rId1"/>
    <sheet name="R8学校説明会申込書（旧盛岡南会場）" sheetId="5" r:id="rId2"/>
    <sheet name="部活動一覧" sheetId="7" state="hidden" r:id="rId3"/>
    <sheet name="中学校リスト2" sheetId="8" state="hidden" r:id="rId4"/>
    <sheet name="中学校リスト" sheetId="2" state="hidden" r:id="rId5"/>
    <sheet name="部活動リスト" sheetId="4" state="hidden" r:id="rId6"/>
    <sheet name="Sheet1" sheetId="3" state="hidden" r:id="rId7"/>
  </sheets>
  <definedNames>
    <definedName name="_xlnm.Print_Area" localSheetId="1">'R8学校説明会申込書（旧盛岡南会場）'!$A$1:$L$207</definedName>
    <definedName name="_xlnm.Print_Area" localSheetId="0">'R8学校説明会申込書（南昌みらい会場）'!$A$1:$L$207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6" l="1"/>
  <c r="C165" i="8" l="1"/>
  <c r="C164" i="8"/>
  <c r="C163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38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C1" i="8"/>
  <c r="C21" i="4" l="1"/>
  <c r="L3" i="6" l="1"/>
  <c r="L3" i="5" l="1"/>
  <c r="C11" i="2" l="1"/>
  <c r="K207" i="6" l="1"/>
  <c r="K206" i="6"/>
  <c r="K205" i="6"/>
  <c r="K204" i="6"/>
  <c r="K203" i="6"/>
  <c r="K202" i="6"/>
  <c r="K201" i="6"/>
  <c r="K200" i="6"/>
  <c r="K199" i="6"/>
  <c r="K198" i="6"/>
  <c r="K197" i="6"/>
  <c r="K196" i="6"/>
  <c r="K195" i="6"/>
  <c r="K194" i="6"/>
  <c r="K193" i="6"/>
  <c r="K192" i="6"/>
  <c r="K191" i="6"/>
  <c r="K190" i="6"/>
  <c r="K189" i="6"/>
  <c r="K188" i="6"/>
  <c r="K187" i="6"/>
  <c r="K186" i="6"/>
  <c r="K185" i="6"/>
  <c r="K184" i="6"/>
  <c r="K183" i="6"/>
  <c r="K182" i="6"/>
  <c r="K181" i="6"/>
  <c r="K180" i="6"/>
  <c r="K179" i="6"/>
  <c r="K178" i="6"/>
  <c r="K177" i="6"/>
  <c r="K176" i="6"/>
  <c r="K175" i="6"/>
  <c r="K174" i="6"/>
  <c r="K173" i="6"/>
  <c r="K172" i="6"/>
  <c r="K171" i="6"/>
  <c r="K170" i="6"/>
  <c r="K169" i="6"/>
  <c r="K168" i="6"/>
  <c r="K167" i="6"/>
  <c r="K166" i="6"/>
  <c r="K165" i="6"/>
  <c r="K164" i="6"/>
  <c r="K163" i="6"/>
  <c r="K162" i="6"/>
  <c r="K161" i="6"/>
  <c r="K160" i="6"/>
  <c r="K159" i="6"/>
  <c r="K158" i="6"/>
  <c r="K157" i="6"/>
  <c r="K156" i="6"/>
  <c r="K155" i="6"/>
  <c r="K154" i="6"/>
  <c r="K153" i="6"/>
  <c r="K152" i="6"/>
  <c r="K151" i="6"/>
  <c r="K150" i="6"/>
  <c r="K149" i="6"/>
  <c r="K148" i="6"/>
  <c r="K147" i="6"/>
  <c r="K146" i="6"/>
  <c r="K145" i="6"/>
  <c r="K144" i="6"/>
  <c r="K143" i="6"/>
  <c r="K142" i="6"/>
  <c r="K141" i="6"/>
  <c r="K140" i="6"/>
  <c r="K139" i="6"/>
  <c r="K138" i="6"/>
  <c r="K137" i="6"/>
  <c r="K136" i="6"/>
  <c r="K135" i="6"/>
  <c r="K134" i="6"/>
  <c r="K133" i="6"/>
  <c r="K132" i="6"/>
  <c r="K131" i="6"/>
  <c r="K130" i="6"/>
  <c r="K129" i="6"/>
  <c r="K128" i="6"/>
  <c r="K127" i="6"/>
  <c r="K126" i="6"/>
  <c r="K125" i="6"/>
  <c r="K124" i="6"/>
  <c r="K123" i="6"/>
  <c r="K122" i="6"/>
  <c r="K121" i="6"/>
  <c r="K120" i="6"/>
  <c r="K119" i="6"/>
  <c r="K118" i="6"/>
  <c r="K117" i="6"/>
  <c r="K116" i="6"/>
  <c r="K115" i="6"/>
  <c r="K114" i="6"/>
  <c r="K113" i="6"/>
  <c r="K112" i="6"/>
  <c r="K111" i="6"/>
  <c r="K110" i="6"/>
  <c r="K109" i="6"/>
  <c r="K108" i="6"/>
  <c r="K107" i="6"/>
  <c r="K106" i="6"/>
  <c r="K105" i="6"/>
  <c r="K104" i="6"/>
  <c r="K103" i="6"/>
  <c r="K102" i="6"/>
  <c r="K101" i="6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8" i="5"/>
  <c r="L6" i="6"/>
  <c r="L5" i="6"/>
  <c r="L4" i="6"/>
  <c r="L6" i="5"/>
  <c r="L4" i="5"/>
  <c r="L5" i="5"/>
  <c r="K7" i="6" l="1"/>
  <c r="K7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207" i="6"/>
  <c r="J206" i="6"/>
  <c r="J205" i="6"/>
  <c r="J204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1" i="6"/>
  <c r="J10" i="6"/>
  <c r="J9" i="6"/>
  <c r="J8" i="5" l="1"/>
  <c r="J8" i="6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165" i="2"/>
  <c r="C164" i="2"/>
  <c r="C163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0" i="2"/>
  <c r="C9" i="2"/>
  <c r="C8" i="2"/>
  <c r="C7" i="2"/>
  <c r="C6" i="2"/>
  <c r="C5" i="2"/>
  <c r="C4" i="2"/>
  <c r="C3" i="2"/>
  <c r="C2" i="2"/>
  <c r="C1" i="2"/>
  <c r="C160" i="2"/>
  <c r="I4" i="3" l="1"/>
  <c r="J4" i="3"/>
  <c r="I5" i="3"/>
  <c r="J5" i="3"/>
  <c r="I6" i="3"/>
  <c r="J6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I24" i="3"/>
  <c r="J24" i="3"/>
  <c r="I25" i="3"/>
  <c r="J25" i="3"/>
  <c r="I26" i="3"/>
  <c r="J26" i="3"/>
  <c r="I27" i="3"/>
  <c r="J27" i="3"/>
  <c r="I28" i="3"/>
  <c r="J28" i="3"/>
  <c r="I29" i="3"/>
  <c r="J29" i="3"/>
  <c r="I30" i="3"/>
  <c r="J30" i="3"/>
  <c r="I31" i="3"/>
  <c r="J31" i="3"/>
  <c r="I32" i="3"/>
  <c r="J32" i="3"/>
  <c r="I33" i="3"/>
  <c r="J33" i="3"/>
  <c r="I34" i="3"/>
  <c r="J34" i="3"/>
  <c r="I35" i="3"/>
  <c r="J35" i="3"/>
  <c r="I36" i="3"/>
  <c r="J36" i="3"/>
  <c r="I37" i="3"/>
  <c r="J37" i="3"/>
  <c r="I38" i="3"/>
  <c r="J38" i="3"/>
  <c r="I39" i="3"/>
  <c r="J39" i="3"/>
  <c r="I40" i="3"/>
  <c r="J40" i="3"/>
  <c r="J3" i="3"/>
  <c r="I3" i="3"/>
</calcChain>
</file>

<file path=xl/sharedStrings.xml><?xml version="1.0" encoding="utf-8"?>
<sst xmlns="http://schemas.openxmlformats.org/spreadsheetml/2006/main" count="1815" uniqueCount="574">
  <si>
    <t>中学校</t>
  </si>
  <si>
    <t>盛岡市</t>
  </si>
  <si>
    <t>岩大附属中</t>
  </si>
  <si>
    <t>岩手大学教育学部附属中学校</t>
  </si>
  <si>
    <t>下橋</t>
  </si>
  <si>
    <t>盛岡市立下橋中学校</t>
  </si>
  <si>
    <t>下小路</t>
  </si>
  <si>
    <t>盛岡市立下小路中学校</t>
  </si>
  <si>
    <t>厨川</t>
  </si>
  <si>
    <t>盛岡市立厨川中学校</t>
  </si>
  <si>
    <t>上田</t>
  </si>
  <si>
    <t>盛岡市立上田中学校</t>
  </si>
  <si>
    <t>盛岡河南</t>
  </si>
  <si>
    <t>盛岡市立河南中学校</t>
  </si>
  <si>
    <t>仙北</t>
  </si>
  <si>
    <t>盛岡市立仙北中学校</t>
  </si>
  <si>
    <t>大宮</t>
  </si>
  <si>
    <t>盛岡市立大宮中学校</t>
  </si>
  <si>
    <t>米内</t>
  </si>
  <si>
    <t>盛岡市立米内中学校</t>
  </si>
  <si>
    <t>盛岡土淵</t>
  </si>
  <si>
    <t>盛岡市立土淵中学校</t>
  </si>
  <si>
    <t>黒石野</t>
  </si>
  <si>
    <t>盛岡市立黒石野中学校</t>
  </si>
  <si>
    <t>繋</t>
  </si>
  <si>
    <t>城西</t>
  </si>
  <si>
    <t>盛岡市立城西中学校</t>
  </si>
  <si>
    <t>城東</t>
  </si>
  <si>
    <t>盛岡市立城東中学校</t>
  </si>
  <si>
    <t>北陵</t>
  </si>
  <si>
    <t>盛岡市立北陵中学校</t>
  </si>
  <si>
    <t>松園</t>
  </si>
  <si>
    <t>盛岡市立松園中学校</t>
  </si>
  <si>
    <t>釜石市</t>
  </si>
  <si>
    <t>釜石一</t>
  </si>
  <si>
    <t>釜石二</t>
  </si>
  <si>
    <t>小佐野</t>
  </si>
  <si>
    <t>甲子</t>
  </si>
  <si>
    <t>釜石市立甲子中学校</t>
  </si>
  <si>
    <t>橋野</t>
  </si>
  <si>
    <t>唐丹</t>
  </si>
  <si>
    <t>釜石市立唐丹中学校</t>
  </si>
  <si>
    <t>大平</t>
  </si>
  <si>
    <t>釜石市立大平中学校</t>
  </si>
  <si>
    <t>釜石東</t>
  </si>
  <si>
    <t>釜石市立釜石東中学校</t>
  </si>
  <si>
    <t>宮古市</t>
  </si>
  <si>
    <t>宮古一</t>
  </si>
  <si>
    <t>宮古市立第一中学校</t>
  </si>
  <si>
    <t>宮古二</t>
  </si>
  <si>
    <t>宮古市立第二中学校</t>
  </si>
  <si>
    <t>宮古河南</t>
  </si>
  <si>
    <t>宮古市立河南中学校</t>
  </si>
  <si>
    <t>宮古西</t>
  </si>
  <si>
    <t>宮古市立宮古西中学校</t>
  </si>
  <si>
    <t>亀岳</t>
  </si>
  <si>
    <t>花輪</t>
  </si>
  <si>
    <t>宮古市立花輪中学校</t>
  </si>
  <si>
    <t>津軽石</t>
  </si>
  <si>
    <t>宮古市立津軽石中学校</t>
  </si>
  <si>
    <t>重茂</t>
  </si>
  <si>
    <t>宮古市立重茂中学校</t>
  </si>
  <si>
    <t>崎山</t>
  </si>
  <si>
    <t>宮古市立崎山中学校</t>
  </si>
  <si>
    <t>一関市</t>
  </si>
  <si>
    <t>一関</t>
  </si>
  <si>
    <t>一関市立一関中学校</t>
  </si>
  <si>
    <t>山目</t>
  </si>
  <si>
    <t>中里</t>
  </si>
  <si>
    <t>真滝</t>
  </si>
  <si>
    <t>桜町</t>
  </si>
  <si>
    <t>一関市立桜町中学校</t>
  </si>
  <si>
    <t>弥栄</t>
  </si>
  <si>
    <t>厳美</t>
  </si>
  <si>
    <t>一関市立厳美中学校</t>
  </si>
  <si>
    <t>本寺</t>
  </si>
  <si>
    <t>舞川</t>
  </si>
  <si>
    <t>一関市立舞川中学校</t>
  </si>
  <si>
    <t>萩荘</t>
  </si>
  <si>
    <t>一関市立萩荘中学校</t>
  </si>
  <si>
    <t>大船渡市</t>
  </si>
  <si>
    <t>大船渡一</t>
  </si>
  <si>
    <t>大船渡市立第一中学校</t>
  </si>
  <si>
    <t>大船渡</t>
  </si>
  <si>
    <t>大船渡市立大船渡中学校</t>
  </si>
  <si>
    <t>末崎</t>
  </si>
  <si>
    <t>赤崎</t>
  </si>
  <si>
    <t>日頃市</t>
  </si>
  <si>
    <t>奥州市</t>
  </si>
  <si>
    <t>水沢</t>
  </si>
  <si>
    <t>奥州市立水沢中学校</t>
  </si>
  <si>
    <t>東水沢</t>
  </si>
  <si>
    <t>奥州市立東水沢中学校</t>
  </si>
  <si>
    <t>水沢南</t>
  </si>
  <si>
    <t>奥州市立水沢南中学校</t>
  </si>
  <si>
    <t>花巻市</t>
  </si>
  <si>
    <t>花巻</t>
  </si>
  <si>
    <t>花巻市立花巻中学校</t>
  </si>
  <si>
    <t>南城</t>
  </si>
  <si>
    <t>花巻市立南城中学校</t>
  </si>
  <si>
    <t>矢沢</t>
  </si>
  <si>
    <t>花巻市立矢沢中学校</t>
  </si>
  <si>
    <t>湯本</t>
  </si>
  <si>
    <t>花巻市立湯本中学校</t>
  </si>
  <si>
    <t>宮野目</t>
  </si>
  <si>
    <t>花巻市立宮野目中学校</t>
  </si>
  <si>
    <t>湯口</t>
  </si>
  <si>
    <t>花巻市立湯口中学校</t>
  </si>
  <si>
    <t>西南</t>
  </si>
  <si>
    <t>花巻市立西南中学校</t>
  </si>
  <si>
    <t>花巻北</t>
  </si>
  <si>
    <t>花巻市立花巻北中学校</t>
  </si>
  <si>
    <t>北上市</t>
  </si>
  <si>
    <t>北上</t>
  </si>
  <si>
    <t>北上市立北上中学校</t>
  </si>
  <si>
    <t>飯豊</t>
  </si>
  <si>
    <t>北上市立飯豊中学校</t>
  </si>
  <si>
    <t>北上南</t>
  </si>
  <si>
    <t>北上市立南中学校</t>
  </si>
  <si>
    <t>北上北</t>
  </si>
  <si>
    <t>北上市立北上北中学校</t>
  </si>
  <si>
    <t>北上市立上野中学校</t>
  </si>
  <si>
    <t>東陵</t>
  </si>
  <si>
    <t>北上市立東陵中学校</t>
  </si>
  <si>
    <t>久慈市</t>
  </si>
  <si>
    <t>久慈</t>
  </si>
  <si>
    <t>久慈市立久慈中学校</t>
  </si>
  <si>
    <t>長内</t>
  </si>
  <si>
    <t>久慈市立長内中学校</t>
  </si>
  <si>
    <t>大川目</t>
  </si>
  <si>
    <t>久慈市立大川目中学校</t>
  </si>
  <si>
    <t>夏井</t>
  </si>
  <si>
    <t>久慈市立夏井中学校</t>
  </si>
  <si>
    <t>侍浜</t>
  </si>
  <si>
    <t>久慈市立侍浜中学校</t>
  </si>
  <si>
    <t>麦生</t>
  </si>
  <si>
    <t>宇部</t>
  </si>
  <si>
    <t>久慈市立宇部中学校</t>
  </si>
  <si>
    <t>三崎</t>
  </si>
  <si>
    <t>久慈市立三崎中学校</t>
  </si>
  <si>
    <t>山根</t>
  </si>
  <si>
    <t>遠野市</t>
  </si>
  <si>
    <t>遠野</t>
  </si>
  <si>
    <t>遠野市立遠野中学校</t>
  </si>
  <si>
    <t>綾織</t>
  </si>
  <si>
    <t>遠野小友</t>
  </si>
  <si>
    <t>附馬牛</t>
  </si>
  <si>
    <t>大出</t>
  </si>
  <si>
    <t>遠野土淵</t>
  </si>
  <si>
    <t>青笹</t>
  </si>
  <si>
    <t>上郷</t>
  </si>
  <si>
    <t>遠野東</t>
  </si>
  <si>
    <t>遠野市立遠野東中学校</t>
  </si>
  <si>
    <t>遠野西</t>
  </si>
  <si>
    <t>遠野市立遠野西中学校</t>
  </si>
  <si>
    <t>陸前高田市</t>
  </si>
  <si>
    <t>高田一</t>
  </si>
  <si>
    <t>気仙</t>
  </si>
  <si>
    <t>広田</t>
  </si>
  <si>
    <t>高田小友</t>
  </si>
  <si>
    <t>米崎</t>
  </si>
  <si>
    <t>矢作</t>
  </si>
  <si>
    <t>横田</t>
  </si>
  <si>
    <t>高田東</t>
  </si>
  <si>
    <t>陸前高田市立高田東中学校</t>
  </si>
  <si>
    <t>江刺南</t>
  </si>
  <si>
    <t>江刺一</t>
  </si>
  <si>
    <t>奥州市立江刺第一中学校</t>
  </si>
  <si>
    <t>田原</t>
  </si>
  <si>
    <t>江刺東</t>
  </si>
  <si>
    <t>岩手町</t>
  </si>
  <si>
    <t>川口</t>
  </si>
  <si>
    <t>岩手町立川口中学校</t>
  </si>
  <si>
    <t>一方井</t>
  </si>
  <si>
    <t>岩手町立一方井中学校</t>
  </si>
  <si>
    <t>沼宮内</t>
  </si>
  <si>
    <t>岩手町立沼宮内中学校</t>
  </si>
  <si>
    <t>雫石町</t>
  </si>
  <si>
    <t>雫石</t>
  </si>
  <si>
    <t>雫石町立雫石中学校</t>
  </si>
  <si>
    <t>葛巻町</t>
  </si>
  <si>
    <t>葛巻</t>
  </si>
  <si>
    <t>葛巻町立葛巻中学校</t>
  </si>
  <si>
    <t>小屋瀬</t>
  </si>
  <si>
    <t>葛巻町立小屋瀬中学校</t>
  </si>
  <si>
    <t>江刈</t>
  </si>
  <si>
    <t>葛巻町立江刈中学校</t>
  </si>
  <si>
    <t>八幡平市</t>
  </si>
  <si>
    <t>西根</t>
  </si>
  <si>
    <t>八幡平市立西根中学校</t>
  </si>
  <si>
    <t>西根一</t>
  </si>
  <si>
    <t>八幡平市立西根第一中学校</t>
  </si>
  <si>
    <t>玉山</t>
  </si>
  <si>
    <t>盛岡市立玉山中学校</t>
  </si>
  <si>
    <t>巻堀</t>
  </si>
  <si>
    <t>盛岡市立巻堀中学校</t>
  </si>
  <si>
    <t>渋民</t>
  </si>
  <si>
    <t>盛岡市立渋民中学校</t>
  </si>
  <si>
    <t>滝沢市</t>
  </si>
  <si>
    <t>滝沢南</t>
  </si>
  <si>
    <t>滝沢市立滝沢南中学校</t>
  </si>
  <si>
    <t>滝沢二</t>
  </si>
  <si>
    <t>滝沢市立滝沢第二中学校</t>
  </si>
  <si>
    <t>一本木</t>
  </si>
  <si>
    <t>滝沢市立一本木中学校</t>
  </si>
  <si>
    <t>姥屋敷</t>
  </si>
  <si>
    <t>滝沢市立姥屋敷中学校</t>
  </si>
  <si>
    <t>柳沢</t>
  </si>
  <si>
    <t>滝沢市立柳沢中学校</t>
  </si>
  <si>
    <t>滝沢</t>
  </si>
  <si>
    <t>滝沢市立滝沢中学校</t>
  </si>
  <si>
    <t>松尾</t>
  </si>
  <si>
    <t>八幡平市立松尾中学校</t>
  </si>
  <si>
    <t>紫波町</t>
  </si>
  <si>
    <t>紫波一</t>
  </si>
  <si>
    <t>紫波町立紫波第一中学校</t>
  </si>
  <si>
    <t>紫波二</t>
  </si>
  <si>
    <t>紫波町立紫波第二中学校</t>
  </si>
  <si>
    <t>紫波三</t>
  </si>
  <si>
    <t>紫波町立紫波第三中学校</t>
  </si>
  <si>
    <t>矢巾町</t>
  </si>
  <si>
    <t>矢巾</t>
  </si>
  <si>
    <t>矢巾町立矢巾中学校</t>
  </si>
  <si>
    <t>矢巾北</t>
  </si>
  <si>
    <t>矢巾町立矢巾北中学校</t>
  </si>
  <si>
    <t>見前</t>
  </si>
  <si>
    <t>盛岡市立見前中学校</t>
  </si>
  <si>
    <t>飯岡</t>
  </si>
  <si>
    <t>盛岡市立飯岡中学校</t>
  </si>
  <si>
    <t>乙部</t>
  </si>
  <si>
    <t>盛岡市立乙部中学校</t>
  </si>
  <si>
    <t>見前南</t>
  </si>
  <si>
    <t>盛岡市立見前南中学校</t>
  </si>
  <si>
    <t>大迫</t>
  </si>
  <si>
    <t>花巻市立大迫中学校</t>
  </si>
  <si>
    <t>石鳥谷</t>
  </si>
  <si>
    <t>花巻市立石鳥谷中学校</t>
  </si>
  <si>
    <t>東和</t>
  </si>
  <si>
    <t>花巻市立東和中学校</t>
  </si>
  <si>
    <t>田瀬</t>
  </si>
  <si>
    <t>和賀西</t>
  </si>
  <si>
    <t>北上市立和賀西中学校</t>
  </si>
  <si>
    <t>西和賀町</t>
  </si>
  <si>
    <t>湯田</t>
  </si>
  <si>
    <t>西和賀町立湯田中学校</t>
  </si>
  <si>
    <t>和賀東</t>
  </si>
  <si>
    <t>北上市立和賀東中学校</t>
  </si>
  <si>
    <t>江釣子</t>
  </si>
  <si>
    <t>北上市立江釣子中学校</t>
  </si>
  <si>
    <t>沢内</t>
  </si>
  <si>
    <t>西和賀町立沢内中学校</t>
  </si>
  <si>
    <t>前沢</t>
  </si>
  <si>
    <t>奥州市立前沢中学校</t>
  </si>
  <si>
    <t>金ケ崎町</t>
  </si>
  <si>
    <t>金ケ崎</t>
  </si>
  <si>
    <t>金ケ崎町立金ケ崎中学校</t>
  </si>
  <si>
    <t>小山</t>
  </si>
  <si>
    <t>南都田</t>
  </si>
  <si>
    <t>若柳</t>
  </si>
  <si>
    <t>衣川</t>
  </si>
  <si>
    <t>奥州市立衣川中学校</t>
  </si>
  <si>
    <t>平泉町</t>
  </si>
  <si>
    <t>平泉</t>
  </si>
  <si>
    <t>平泉町立平泉中学校</t>
  </si>
  <si>
    <t>花泉南</t>
  </si>
  <si>
    <t>花泉北</t>
  </si>
  <si>
    <t>花泉</t>
  </si>
  <si>
    <t>一関市立花泉中学校</t>
  </si>
  <si>
    <t>千厩</t>
  </si>
  <si>
    <t>一関市立千厩中学校</t>
  </si>
  <si>
    <t>大原</t>
  </si>
  <si>
    <t>大東</t>
  </si>
  <si>
    <t>一関市立大東中学校</t>
  </si>
  <si>
    <t>興田</t>
  </si>
  <si>
    <t>猿沢</t>
  </si>
  <si>
    <t>黄海</t>
  </si>
  <si>
    <t>藤沢</t>
  </si>
  <si>
    <t>一関市立藤沢中学校</t>
  </si>
  <si>
    <t>東山</t>
  </si>
  <si>
    <t>一関市立東山中学校</t>
  </si>
  <si>
    <t>室根</t>
  </si>
  <si>
    <t>一関市立室根中学校</t>
  </si>
  <si>
    <t>川崎</t>
  </si>
  <si>
    <t>一関市立川崎中学校</t>
  </si>
  <si>
    <t>一関東</t>
  </si>
  <si>
    <t>一関市立一関東中学校</t>
  </si>
  <si>
    <t>住田町</t>
  </si>
  <si>
    <t>世田米</t>
  </si>
  <si>
    <t>住田町立世田米中学校</t>
  </si>
  <si>
    <t>一関一附属</t>
  </si>
  <si>
    <t>有住</t>
  </si>
  <si>
    <t>住田町立有住中学校</t>
  </si>
  <si>
    <t>綾里</t>
  </si>
  <si>
    <t>越喜来</t>
  </si>
  <si>
    <t>吉浜</t>
  </si>
  <si>
    <t>大槌町</t>
  </si>
  <si>
    <t>大槌</t>
  </si>
  <si>
    <t>吉里吉里</t>
  </si>
  <si>
    <t>大槌町立吉里吉里中学校</t>
  </si>
  <si>
    <t>宮守</t>
  </si>
  <si>
    <t>山田町立山田中学校</t>
  </si>
  <si>
    <t>岩泉町立岩泉中学校</t>
  </si>
  <si>
    <t>岩泉町立小川中学校</t>
  </si>
  <si>
    <t>岩泉町立小本中学校</t>
  </si>
  <si>
    <t>宮古市立田老第一中学校</t>
  </si>
  <si>
    <t>田野畑村立田野畑中学校</t>
  </si>
  <si>
    <t>普代村立普代中学校</t>
  </si>
  <si>
    <t>宮古市立新里中学校</t>
  </si>
  <si>
    <t>宮古市立川井中学校</t>
  </si>
  <si>
    <t>軽米町立軽米中学校</t>
  </si>
  <si>
    <t>洋野町立種市中学校</t>
  </si>
  <si>
    <t>洋野町立中野中学校</t>
  </si>
  <si>
    <t>野田村立野田中学校</t>
  </si>
  <si>
    <t>久慈市立山形中学校</t>
  </si>
  <si>
    <t>洋野町立大野中学校</t>
  </si>
  <si>
    <t>九戸村立九戸中学校</t>
  </si>
  <si>
    <t>二戸市立福岡中学校</t>
  </si>
  <si>
    <t>一戸町立一戸中学校</t>
  </si>
  <si>
    <t>一戸町立奥中山中学校</t>
  </si>
  <si>
    <t>二戸市立浄法寺中学校</t>
  </si>
  <si>
    <t>八幡平市立安代中学校</t>
  </si>
  <si>
    <t>二戸市立金田一中学校</t>
  </si>
  <si>
    <t>盛岡市立北松園中学校</t>
  </si>
  <si>
    <t>釜石市立釜石中学校</t>
  </si>
  <si>
    <t>岩手県立一関清明支援学校</t>
  </si>
  <si>
    <t>岩手県立盛岡視覚支援学校</t>
  </si>
  <si>
    <t>岩手県立盛岡聴覚支援学校</t>
  </si>
  <si>
    <t>岩手県立盛岡みたけ支援学校</t>
  </si>
  <si>
    <t>岩手県立盛岡みたけ支援学校奥中山校</t>
  </si>
  <si>
    <t>岩手県立盛岡となん支援学校</t>
  </si>
  <si>
    <t>岩手県立盛岡青松支援学校</t>
  </si>
  <si>
    <t>岩手県立花巻清風支援学校</t>
  </si>
  <si>
    <t>岩手県立前沢明峰支援学校</t>
  </si>
  <si>
    <t>岩手県立気仙光陵支援学校</t>
  </si>
  <si>
    <t>岩手県立釜石祥雲支援学校</t>
  </si>
  <si>
    <t>岩手県立宮古恵風支援学校</t>
  </si>
  <si>
    <t>岩手県立久慈拓陽支援学校</t>
  </si>
  <si>
    <t>氏名</t>
    <rPh sb="0" eb="2">
      <t>シメイ</t>
    </rPh>
    <phoneticPr fontId="2"/>
  </si>
  <si>
    <t>特別な配慮（必要な場合のみ記載）</t>
    <rPh sb="0" eb="2">
      <t>トクベツ</t>
    </rPh>
    <rPh sb="3" eb="5">
      <t>ハイリョ</t>
    </rPh>
    <rPh sb="6" eb="8">
      <t>ヒツヨウ</t>
    </rPh>
    <rPh sb="9" eb="11">
      <t>バアイ</t>
    </rPh>
    <rPh sb="13" eb="15">
      <t>キサイ</t>
    </rPh>
    <phoneticPr fontId="2"/>
  </si>
  <si>
    <t>組</t>
    <rPh sb="0" eb="1">
      <t>クミ</t>
    </rPh>
    <phoneticPr fontId="2"/>
  </si>
  <si>
    <t>番</t>
    <rPh sb="0" eb="1">
      <t>バン</t>
    </rPh>
    <phoneticPr fontId="2"/>
  </si>
  <si>
    <t>年</t>
    <rPh sb="0" eb="1">
      <t>ネン</t>
    </rPh>
    <phoneticPr fontId="2"/>
  </si>
  <si>
    <t>NO</t>
    <phoneticPr fontId="2"/>
  </si>
  <si>
    <t>記入（必須）</t>
    <rPh sb="0" eb="2">
      <t>キニュウ</t>
    </rPh>
    <rPh sb="3" eb="5">
      <t>ヒッス</t>
    </rPh>
    <phoneticPr fontId="2"/>
  </si>
  <si>
    <t>選択（必須）</t>
    <rPh sb="0" eb="2">
      <t>センタク</t>
    </rPh>
    <rPh sb="3" eb="5">
      <t>ヒッス</t>
    </rPh>
    <phoneticPr fontId="2"/>
  </si>
  <si>
    <t>記入（任意）</t>
    <rPh sb="0" eb="2">
      <t>キニュウ</t>
    </rPh>
    <rPh sb="3" eb="5">
      <t>ニンイ</t>
    </rPh>
    <phoneticPr fontId="2"/>
  </si>
  <si>
    <t>種別</t>
    <rPh sb="0" eb="1">
      <t>シュ</t>
    </rPh>
    <rPh sb="1" eb="2">
      <t>ベツ</t>
    </rPh>
    <phoneticPr fontId="2"/>
  </si>
  <si>
    <t>種別</t>
    <rPh sb="0" eb="2">
      <t>シュベツ</t>
    </rPh>
    <phoneticPr fontId="2"/>
  </si>
  <si>
    <t>選択（必須）</t>
    <rPh sb="3" eb="5">
      <t>ヒッス</t>
    </rPh>
    <phoneticPr fontId="2"/>
  </si>
  <si>
    <t>中学校</t>
    <rPh sb="0" eb="3">
      <t>チュウガッコウ</t>
    </rPh>
    <phoneticPr fontId="2"/>
  </si>
  <si>
    <t>自動入力</t>
    <rPh sb="0" eb="2">
      <t>ジドウ</t>
    </rPh>
    <rPh sb="2" eb="4">
      <t>ニュウリョク</t>
    </rPh>
    <phoneticPr fontId="2"/>
  </si>
  <si>
    <t>7/26（金）</t>
    <rPh sb="5" eb="6">
      <t>キン</t>
    </rPh>
    <phoneticPr fontId="2"/>
  </si>
  <si>
    <t>盛岡南
（有無）</t>
    <rPh sb="0" eb="2">
      <t>モリオカ</t>
    </rPh>
    <rPh sb="2" eb="3">
      <t>ミナミ</t>
    </rPh>
    <rPh sb="5" eb="7">
      <t>ウム</t>
    </rPh>
    <phoneticPr fontId="2"/>
  </si>
  <si>
    <t>不来方
（有無）</t>
    <rPh sb="0" eb="3">
      <t>コズカタ</t>
    </rPh>
    <rPh sb="5" eb="7">
      <t>ウム</t>
    </rPh>
    <phoneticPr fontId="2"/>
  </si>
  <si>
    <t>実施内容
（選択）</t>
    <rPh sb="0" eb="2">
      <t>ジッシ</t>
    </rPh>
    <rPh sb="2" eb="4">
      <t>ナイヨウ</t>
    </rPh>
    <rPh sb="6" eb="8">
      <t>センタク</t>
    </rPh>
    <phoneticPr fontId="2"/>
  </si>
  <si>
    <t>実施校
（選択）</t>
    <rPh sb="0" eb="2">
      <t>ジッシ</t>
    </rPh>
    <rPh sb="2" eb="3">
      <t>コウ</t>
    </rPh>
    <rPh sb="5" eb="7">
      <t>センタク</t>
    </rPh>
    <phoneticPr fontId="2"/>
  </si>
  <si>
    <t>実施場所
（入力）</t>
    <rPh sb="0" eb="2">
      <t>ジッシ</t>
    </rPh>
    <rPh sb="2" eb="4">
      <t>バショ</t>
    </rPh>
    <rPh sb="6" eb="8">
      <t>ニュウリョク</t>
    </rPh>
    <phoneticPr fontId="2"/>
  </si>
  <si>
    <t>必要な持ち物等
（入力）</t>
    <rPh sb="0" eb="2">
      <t>ヒツヨウ</t>
    </rPh>
    <rPh sb="3" eb="4">
      <t>モ</t>
    </rPh>
    <rPh sb="5" eb="6">
      <t>モノ</t>
    </rPh>
    <rPh sb="6" eb="7">
      <t>トウ</t>
    </rPh>
    <rPh sb="9" eb="11">
      <t>ニュウリョク</t>
    </rPh>
    <phoneticPr fontId="2"/>
  </si>
  <si>
    <t>硬式野球</t>
    <phoneticPr fontId="2"/>
  </si>
  <si>
    <t>男</t>
    <rPh sb="0" eb="1">
      <t>オトコ</t>
    </rPh>
    <phoneticPr fontId="2"/>
  </si>
  <si>
    <t>有</t>
    <rPh sb="0" eb="1">
      <t>アリ</t>
    </rPh>
    <phoneticPr fontId="2"/>
  </si>
  <si>
    <t>体験</t>
    <rPh sb="0" eb="2">
      <t>タイケン</t>
    </rPh>
    <phoneticPr fontId="2"/>
  </si>
  <si>
    <t>盛岡南</t>
    <rPh sb="0" eb="2">
      <t>モリオカ</t>
    </rPh>
    <rPh sb="2" eb="3">
      <t>ミナミ</t>
    </rPh>
    <phoneticPr fontId="2"/>
  </si>
  <si>
    <t>グランド</t>
    <phoneticPr fontId="2"/>
  </si>
  <si>
    <t>運動着(ユニフォーム可)、運動靴(スパイク可)、帽子、グローブ(軟式用で可)、バッティンググローブ(持っていれば)</t>
  </si>
  <si>
    <t>弓道</t>
    <phoneticPr fontId="2"/>
  </si>
  <si>
    <t>男女</t>
    <rPh sb="0" eb="2">
      <t>ダンジョ</t>
    </rPh>
    <phoneticPr fontId="2"/>
  </si>
  <si>
    <t>無</t>
  </si>
  <si>
    <t>自由見学可（説明なし）</t>
    <rPh sb="0" eb="2">
      <t>ジユウ</t>
    </rPh>
    <rPh sb="2" eb="4">
      <t>ケンガク</t>
    </rPh>
    <rPh sb="4" eb="5">
      <t>カ</t>
    </rPh>
    <rPh sb="6" eb="8">
      <t>セツメイ</t>
    </rPh>
    <phoneticPr fontId="2"/>
  </si>
  <si>
    <t>不来方</t>
    <rPh sb="0" eb="3">
      <t>コズカタ</t>
    </rPh>
    <phoneticPr fontId="2"/>
  </si>
  <si>
    <t>弓道場</t>
    <rPh sb="0" eb="2">
      <t>キュウドウ</t>
    </rPh>
    <rPh sb="2" eb="3">
      <t>ジョウ</t>
    </rPh>
    <phoneticPr fontId="2"/>
  </si>
  <si>
    <t>剣道</t>
  </si>
  <si>
    <t>剣道場</t>
    <rPh sb="0" eb="3">
      <t>ケンドウジョウ</t>
    </rPh>
    <phoneticPr fontId="2"/>
  </si>
  <si>
    <t>竹刀、剣道具、剣道着、袴</t>
    <rPh sb="0" eb="2">
      <t>シナイ</t>
    </rPh>
    <rPh sb="3" eb="5">
      <t>ケンドウ</t>
    </rPh>
    <rPh sb="5" eb="6">
      <t>グ</t>
    </rPh>
    <rPh sb="7" eb="10">
      <t>ケンドウギ</t>
    </rPh>
    <rPh sb="11" eb="12">
      <t>ハカマ</t>
    </rPh>
    <phoneticPr fontId="2"/>
  </si>
  <si>
    <t>柔道</t>
  </si>
  <si>
    <t>柔道場</t>
    <rPh sb="0" eb="3">
      <t>ジュウドウジョウ</t>
    </rPh>
    <phoneticPr fontId="2"/>
  </si>
  <si>
    <t>柔道着、必要に応じてドリンク</t>
    <rPh sb="0" eb="3">
      <t>ジュウドウギ</t>
    </rPh>
    <rPh sb="4" eb="6">
      <t>ヒツヨウ</t>
    </rPh>
    <rPh sb="7" eb="8">
      <t>オウ</t>
    </rPh>
    <phoneticPr fontId="2"/>
  </si>
  <si>
    <t>サッカー(男）</t>
    <rPh sb="5" eb="6">
      <t>オトコ</t>
    </rPh>
    <phoneticPr fontId="2"/>
  </si>
  <si>
    <t>有</t>
    <rPh sb="0" eb="1">
      <t>ア</t>
    </rPh>
    <phoneticPr fontId="2"/>
  </si>
  <si>
    <t>バレーボール</t>
    <phoneticPr fontId="2"/>
  </si>
  <si>
    <t>第１体育館</t>
    <rPh sb="0" eb="1">
      <t>ダイ</t>
    </rPh>
    <rPh sb="2" eb="5">
      <t>タイイクカン</t>
    </rPh>
    <phoneticPr fontId="2"/>
  </si>
  <si>
    <t>運動着、シューズ、水分、１コート必要</t>
    <phoneticPr fontId="2"/>
  </si>
  <si>
    <t>女</t>
    <rPh sb="0" eb="1">
      <t>ジョ</t>
    </rPh>
    <phoneticPr fontId="2"/>
  </si>
  <si>
    <t>実施校は男子に準じて実施・１コート必要</t>
    <rPh sb="0" eb="2">
      <t>ジッシ</t>
    </rPh>
    <rPh sb="2" eb="3">
      <t>コウ</t>
    </rPh>
    <rPh sb="4" eb="6">
      <t>ダンシ</t>
    </rPh>
    <rPh sb="7" eb="8">
      <t>ジュン</t>
    </rPh>
    <rPh sb="10" eb="12">
      <t>ジッシ</t>
    </rPh>
    <rPh sb="17" eb="19">
      <t>ヒツヨウ</t>
    </rPh>
    <phoneticPr fontId="2"/>
  </si>
  <si>
    <t>ハンドボール</t>
  </si>
  <si>
    <t>活動なし</t>
    <rPh sb="0" eb="2">
      <t>カツドウ</t>
    </rPh>
    <phoneticPr fontId="2"/>
  </si>
  <si>
    <t>有</t>
    <rPh sb="0" eb="1">
      <t>ユウ</t>
    </rPh>
    <phoneticPr fontId="2"/>
  </si>
  <si>
    <t>ラグビー</t>
    <phoneticPr fontId="2"/>
  </si>
  <si>
    <t>運動着、シューズ、水分、持っていればスパイク</t>
    <rPh sb="0" eb="3">
      <t>ウンドウギ</t>
    </rPh>
    <rPh sb="9" eb="11">
      <t>スイブン</t>
    </rPh>
    <rPh sb="12" eb="13">
      <t>モ</t>
    </rPh>
    <phoneticPr fontId="2"/>
  </si>
  <si>
    <t>水泳</t>
    <phoneticPr fontId="2"/>
  </si>
  <si>
    <t>見学（説明あり）</t>
    <rPh sb="0" eb="2">
      <t>ケンガク</t>
    </rPh>
    <rPh sb="3" eb="5">
      <t>セツメイ</t>
    </rPh>
    <phoneticPr fontId="2"/>
  </si>
  <si>
    <t>プール</t>
    <phoneticPr fontId="2"/>
  </si>
  <si>
    <t>スキー</t>
    <phoneticPr fontId="2"/>
  </si>
  <si>
    <t>センターガーデン</t>
    <phoneticPr fontId="2"/>
  </si>
  <si>
    <t>運動着、シューズ、水分</t>
    <rPh sb="0" eb="3">
      <t>ウンドウギ</t>
    </rPh>
    <rPh sb="9" eb="11">
      <t>スイブン</t>
    </rPh>
    <phoneticPr fontId="2"/>
  </si>
  <si>
    <t>ソフトテニス</t>
  </si>
  <si>
    <t>卓球</t>
  </si>
  <si>
    <t>第2体育館</t>
    <rPh sb="0" eb="1">
      <t>ダイ</t>
    </rPh>
    <rPh sb="2" eb="5">
      <t>タイイクカン</t>
    </rPh>
    <phoneticPr fontId="2"/>
  </si>
  <si>
    <t>持っていれば卓球道具</t>
    <rPh sb="0" eb="1">
      <t>モ</t>
    </rPh>
    <rPh sb="6" eb="8">
      <t>タッキュウ</t>
    </rPh>
    <rPh sb="8" eb="10">
      <t>ドウグ</t>
    </rPh>
    <phoneticPr fontId="2"/>
  </si>
  <si>
    <t>テニス</t>
    <phoneticPr fontId="2"/>
  </si>
  <si>
    <t>登山（山岳）</t>
    <phoneticPr fontId="2"/>
  </si>
  <si>
    <t>第2体育館ﾎﾞﾙﾀﾞｰｴﾘｱ</t>
    <rPh sb="0" eb="1">
      <t>ダイ</t>
    </rPh>
    <rPh sb="2" eb="5">
      <t>タイイクカン</t>
    </rPh>
    <phoneticPr fontId="2"/>
  </si>
  <si>
    <t>運動着(Tｼｬﾂ,ﾊｰﾌﾊﾟﾝﾂ),必要に応じてﾄﾞﾘﾝｸ,着替え</t>
    <rPh sb="0" eb="3">
      <t>ウンドウギ</t>
    </rPh>
    <rPh sb="18" eb="20">
      <t>ヒツヨウ</t>
    </rPh>
    <rPh sb="21" eb="22">
      <t>オウ</t>
    </rPh>
    <rPh sb="30" eb="32">
      <t>キガ</t>
    </rPh>
    <phoneticPr fontId="2"/>
  </si>
  <si>
    <t>バスケット</t>
    <phoneticPr fontId="2"/>
  </si>
  <si>
    <t>運動着、水分、その他バスケットボールに必要なもの</t>
    <rPh sb="0" eb="3">
      <t>ウンドウギ</t>
    </rPh>
    <rPh sb="4" eb="6">
      <t>スイブン</t>
    </rPh>
    <rPh sb="9" eb="10">
      <t>タ</t>
    </rPh>
    <rPh sb="19" eb="21">
      <t>ヒツヨウ</t>
    </rPh>
    <phoneticPr fontId="2"/>
  </si>
  <si>
    <t>バスケット</t>
  </si>
  <si>
    <t>女</t>
    <rPh sb="0" eb="1">
      <t>オンナ</t>
    </rPh>
    <phoneticPr fontId="2"/>
  </si>
  <si>
    <t>サッカー(女）</t>
    <rPh sb="5" eb="6">
      <t>オンナ</t>
    </rPh>
    <phoneticPr fontId="2"/>
  </si>
  <si>
    <t>無</t>
    <rPh sb="0" eb="1">
      <t>ナ</t>
    </rPh>
    <phoneticPr fontId="2"/>
  </si>
  <si>
    <t>運動服、運動靴、持っていればスパイク</t>
    <rPh sb="0" eb="3">
      <t>ウンドウフク</t>
    </rPh>
    <rPh sb="4" eb="7">
      <t>ウンドウグツ</t>
    </rPh>
    <rPh sb="8" eb="9">
      <t>モ</t>
    </rPh>
    <phoneticPr fontId="2"/>
  </si>
  <si>
    <t>バドミントン</t>
  </si>
  <si>
    <t>両校で実施</t>
    <rPh sb="0" eb="2">
      <t>リョウコウ</t>
    </rPh>
    <rPh sb="3" eb="5">
      <t>ジッシ</t>
    </rPh>
    <phoneticPr fontId="2"/>
  </si>
  <si>
    <t>不（二体）南(一体)</t>
    <rPh sb="0" eb="1">
      <t>フ</t>
    </rPh>
    <rPh sb="2" eb="3">
      <t>ニ</t>
    </rPh>
    <rPh sb="3" eb="4">
      <t>タイ</t>
    </rPh>
    <rPh sb="5" eb="6">
      <t>ミナミ</t>
    </rPh>
    <rPh sb="7" eb="8">
      <t>イチ</t>
    </rPh>
    <phoneticPr fontId="2"/>
  </si>
  <si>
    <t>陸上競技</t>
    <phoneticPr fontId="2"/>
  </si>
  <si>
    <t>体操（新体操）</t>
    <phoneticPr fontId="2"/>
  </si>
  <si>
    <t>ボクシング</t>
    <phoneticPr fontId="2"/>
  </si>
  <si>
    <t>ホッケー</t>
    <phoneticPr fontId="2"/>
  </si>
  <si>
    <t>カヌー</t>
    <phoneticPr fontId="2"/>
  </si>
  <si>
    <t>空手</t>
    <rPh sb="0" eb="2">
      <t>カラテ</t>
    </rPh>
    <phoneticPr fontId="2"/>
  </si>
  <si>
    <t>外国語研究</t>
    <rPh sb="0" eb="2">
      <t>ガイコク</t>
    </rPh>
    <rPh sb="2" eb="3">
      <t>ゴ</t>
    </rPh>
    <rPh sb="3" eb="5">
      <t>ケンキュウ</t>
    </rPh>
    <phoneticPr fontId="2"/>
  </si>
  <si>
    <t>演劇</t>
  </si>
  <si>
    <t>音楽</t>
  </si>
  <si>
    <t>演奏室・音楽室</t>
    <rPh sb="0" eb="2">
      <t>エンソウ</t>
    </rPh>
    <rPh sb="2" eb="3">
      <t>シツ</t>
    </rPh>
    <rPh sb="4" eb="7">
      <t>オンガクシツ</t>
    </rPh>
    <phoneticPr fontId="2"/>
  </si>
  <si>
    <t>特になし</t>
    <rPh sb="0" eb="1">
      <t>トク</t>
    </rPh>
    <phoneticPr fontId="2"/>
  </si>
  <si>
    <t>軽音楽</t>
    <phoneticPr fontId="2"/>
  </si>
  <si>
    <t>セミナーハウス</t>
  </si>
  <si>
    <t>水分、汗拭き用タオル</t>
    <rPh sb="0" eb="2">
      <t>スイブン</t>
    </rPh>
    <rPh sb="3" eb="4">
      <t>アセ</t>
    </rPh>
    <rPh sb="4" eb="5">
      <t>フ</t>
    </rPh>
    <rPh sb="6" eb="7">
      <t>ヨウ</t>
    </rPh>
    <phoneticPr fontId="2"/>
  </si>
  <si>
    <t>茶道</t>
    <phoneticPr fontId="2"/>
  </si>
  <si>
    <t>華道</t>
    <phoneticPr fontId="2"/>
  </si>
  <si>
    <t>写真</t>
  </si>
  <si>
    <t>書道</t>
  </si>
  <si>
    <t>書道室</t>
    <rPh sb="0" eb="2">
      <t>ショドウ</t>
    </rPh>
    <rPh sb="2" eb="3">
      <t>シツ</t>
    </rPh>
    <phoneticPr fontId="2"/>
  </si>
  <si>
    <t>吹奏楽</t>
    <phoneticPr fontId="2"/>
  </si>
  <si>
    <t>部室</t>
    <rPh sb="0" eb="2">
      <t>ブシツ</t>
    </rPh>
    <phoneticPr fontId="2"/>
  </si>
  <si>
    <t>美術</t>
    <phoneticPr fontId="2"/>
  </si>
  <si>
    <t>美術室、デザイン室、工芸室</t>
    <rPh sb="0" eb="3">
      <t>ビジュツシツ</t>
    </rPh>
    <rPh sb="8" eb="9">
      <t>シツ</t>
    </rPh>
    <rPh sb="10" eb="12">
      <t>コウゲイ</t>
    </rPh>
    <rPh sb="12" eb="13">
      <t>シツ</t>
    </rPh>
    <phoneticPr fontId="2"/>
  </si>
  <si>
    <t>工芸</t>
    <rPh sb="0" eb="2">
      <t>コウゲイ</t>
    </rPh>
    <phoneticPr fontId="2"/>
  </si>
  <si>
    <t/>
  </si>
  <si>
    <t>部活動見学・体験等</t>
    <rPh sb="0" eb="3">
      <t>ブカツドウ</t>
    </rPh>
    <rPh sb="3" eb="5">
      <t>ケンガク</t>
    </rPh>
    <rPh sb="6" eb="8">
      <t>タイケン</t>
    </rPh>
    <rPh sb="8" eb="9">
      <t>トウ</t>
    </rPh>
    <phoneticPr fontId="2"/>
  </si>
  <si>
    <t>説明会</t>
    <rPh sb="0" eb="2">
      <t>セツメイ</t>
    </rPh>
    <rPh sb="2" eb="3">
      <t>カイ</t>
    </rPh>
    <phoneticPr fontId="2"/>
  </si>
  <si>
    <t>1:生徒</t>
    <rPh sb="2" eb="4">
      <t>セイト</t>
    </rPh>
    <phoneticPr fontId="2"/>
  </si>
  <si>
    <t>2:保護者</t>
    <rPh sb="2" eb="5">
      <t>ホゴシャ</t>
    </rPh>
    <phoneticPr fontId="2"/>
  </si>
  <si>
    <t>3:教員</t>
    <rPh sb="2" eb="4">
      <t>キョウイン</t>
    </rPh>
    <phoneticPr fontId="2"/>
  </si>
  <si>
    <t>1:文理・スポーツ科学</t>
    <rPh sb="2" eb="4">
      <t>ブンリ</t>
    </rPh>
    <rPh sb="9" eb="11">
      <t>カガク</t>
    </rPh>
    <phoneticPr fontId="2"/>
  </si>
  <si>
    <t>0:自由見学または見学しない</t>
    <rPh sb="2" eb="4">
      <t>ジユウ</t>
    </rPh>
    <rPh sb="4" eb="6">
      <t>ケンガク</t>
    </rPh>
    <rPh sb="9" eb="11">
      <t>ケンガク</t>
    </rPh>
    <phoneticPr fontId="2"/>
  </si>
  <si>
    <t>中学校名（選択・必須）</t>
    <rPh sb="0" eb="3">
      <t>チュウガッコウ</t>
    </rPh>
    <rPh sb="3" eb="4">
      <t>メイ</t>
    </rPh>
    <rPh sb="5" eb="7">
      <t>センタク</t>
    </rPh>
    <phoneticPr fontId="2"/>
  </si>
  <si>
    <t>記載者氏名（選択・必須）</t>
    <rPh sb="0" eb="2">
      <t>キサイ</t>
    </rPh>
    <rPh sb="2" eb="3">
      <t>シャ</t>
    </rPh>
    <rPh sb="3" eb="5">
      <t>シメイ</t>
    </rPh>
    <phoneticPr fontId="2"/>
  </si>
  <si>
    <t>電話（‐なしで入力・必須）</t>
    <rPh sb="0" eb="2">
      <t>デンワ</t>
    </rPh>
    <rPh sb="7" eb="9">
      <t>ニュウリョク</t>
    </rPh>
    <rPh sb="10" eb="12">
      <t>ヒッス</t>
    </rPh>
    <phoneticPr fontId="2"/>
  </si>
  <si>
    <t>※県外等リストにない場合は一番下の「その他」を選択</t>
    <rPh sb="1" eb="3">
      <t>ケンガイ</t>
    </rPh>
    <rPh sb="3" eb="4">
      <t>トウ</t>
    </rPh>
    <rPh sb="10" eb="12">
      <t>バアイ</t>
    </rPh>
    <rPh sb="13" eb="15">
      <t>イチバン</t>
    </rPh>
    <rPh sb="15" eb="16">
      <t>シタ</t>
    </rPh>
    <rPh sb="20" eb="21">
      <t>タ</t>
    </rPh>
    <rPh sb="23" eb="25">
      <t>センタク</t>
    </rPh>
    <phoneticPr fontId="2"/>
  </si>
  <si>
    <t>←「その他」はこのセルに中学校名を記入</t>
    <rPh sb="4" eb="5">
      <t>タ</t>
    </rPh>
    <rPh sb="12" eb="13">
      <t>チュウ</t>
    </rPh>
    <rPh sb="13" eb="16">
      <t>ガッコウメイ</t>
    </rPh>
    <rPh sb="17" eb="19">
      <t>キニュウ</t>
    </rPh>
    <phoneticPr fontId="2"/>
  </si>
  <si>
    <t>999:その他</t>
    <rPh sb="6" eb="7">
      <t>タ</t>
    </rPh>
    <phoneticPr fontId="2"/>
  </si>
  <si>
    <t>岩手大学教育学部附属特別支援学校</t>
  </si>
  <si>
    <t>岩手県立盛岡ひがし支援学校</t>
  </si>
  <si>
    <t>大槌町立大槌学園</t>
  </si>
  <si>
    <t>陸前高田市立高田第一中学校</t>
  </si>
  <si>
    <t>大船渡市立東朋中学校</t>
  </si>
  <si>
    <t>岩手県立一関第一高等学校附属中学校</t>
  </si>
  <si>
    <t>一関市立磐井中学校</t>
  </si>
  <si>
    <t>奥州市立胆沢中学校</t>
  </si>
  <si>
    <t>盛岡中央高等学校附属中学校</t>
  </si>
  <si>
    <t>盛岡白百合学園中学校</t>
  </si>
  <si>
    <t>岩手中学校</t>
  </si>
  <si>
    <t>部活動見学・体験等</t>
    <rPh sb="0" eb="3">
      <t>ブカツドウ</t>
    </rPh>
    <rPh sb="3" eb="5">
      <t>ケンガク</t>
    </rPh>
    <phoneticPr fontId="2"/>
  </si>
  <si>
    <t>選択（生徒必須）</t>
    <rPh sb="0" eb="2">
      <t>センタク</t>
    </rPh>
    <rPh sb="3" eb="5">
      <t>セイト</t>
    </rPh>
    <rPh sb="5" eb="7">
      <t>ヒッス</t>
    </rPh>
    <phoneticPr fontId="2"/>
  </si>
  <si>
    <t>部活動</t>
    <rPh sb="0" eb="3">
      <t>ブカツドウ</t>
    </rPh>
    <phoneticPr fontId="2"/>
  </si>
  <si>
    <t>盛岡市立黒石野中学校北杜分校</t>
    <rPh sb="0" eb="2">
      <t>モリオカ</t>
    </rPh>
    <rPh sb="2" eb="4">
      <t>シリツ</t>
    </rPh>
    <phoneticPr fontId="2"/>
  </si>
  <si>
    <t>記載者氏名（入力・必須）</t>
    <rPh sb="0" eb="2">
      <t>キサイ</t>
    </rPh>
    <rPh sb="2" eb="3">
      <t>シャ</t>
    </rPh>
    <rPh sb="3" eb="5">
      <t>シメイ</t>
    </rPh>
    <rPh sb="6" eb="8">
      <t>ニュウリョク</t>
    </rPh>
    <phoneticPr fontId="2"/>
  </si>
  <si>
    <t>岩手県立南昌みらい高等学校会場</t>
    <rPh sb="0" eb="2">
      <t>イワテ</t>
    </rPh>
    <rPh sb="2" eb="4">
      <t>ケンリツ</t>
    </rPh>
    <rPh sb="4" eb="6">
      <t>ナンショウ</t>
    </rPh>
    <rPh sb="9" eb="11">
      <t>コウトウ</t>
    </rPh>
    <rPh sb="11" eb="13">
      <t>ガッコウ</t>
    </rPh>
    <rPh sb="13" eb="15">
      <t>カイジョウ</t>
    </rPh>
    <phoneticPr fontId="2"/>
  </si>
  <si>
    <t>南昌みらい</t>
    <rPh sb="0" eb="2">
      <t>ナンショウ</t>
    </rPh>
    <phoneticPr fontId="2"/>
  </si>
  <si>
    <t>説明会（南昌）</t>
    <rPh sb="0" eb="2">
      <t>セツメイ</t>
    </rPh>
    <rPh sb="2" eb="3">
      <t>カイ</t>
    </rPh>
    <rPh sb="4" eb="6">
      <t>ナンショウ</t>
    </rPh>
    <phoneticPr fontId="2"/>
  </si>
  <si>
    <t>説明会（旧盛南）</t>
    <rPh sb="0" eb="2">
      <t>セツメイ</t>
    </rPh>
    <rPh sb="2" eb="3">
      <t>カイ</t>
    </rPh>
    <rPh sb="4" eb="5">
      <t>キュウ</t>
    </rPh>
    <rPh sb="5" eb="6">
      <t>モリ</t>
    </rPh>
    <rPh sb="6" eb="7">
      <t>ミナミ</t>
    </rPh>
    <phoneticPr fontId="2"/>
  </si>
  <si>
    <t>2:外国語</t>
    <rPh sb="2" eb="4">
      <t>ガイコク</t>
    </rPh>
    <rPh sb="4" eb="5">
      <t>ゴ</t>
    </rPh>
    <phoneticPr fontId="2"/>
  </si>
  <si>
    <t>旧盛岡南</t>
    <rPh sb="0" eb="1">
      <t>キュウ</t>
    </rPh>
    <rPh sb="1" eb="3">
      <t>モリオカ</t>
    </rPh>
    <rPh sb="3" eb="4">
      <t>ミナミ</t>
    </rPh>
    <phoneticPr fontId="2"/>
  </si>
  <si>
    <t>旧盛岡南高等学校会場</t>
    <rPh sb="0" eb="1">
      <t>キュウ</t>
    </rPh>
    <rPh sb="1" eb="3">
      <t>モリオカ</t>
    </rPh>
    <rPh sb="3" eb="4">
      <t>ミナミ</t>
    </rPh>
    <rPh sb="4" eb="6">
      <t>コウトウ</t>
    </rPh>
    <rPh sb="6" eb="8">
      <t>ガッコウ</t>
    </rPh>
    <rPh sb="8" eb="10">
      <t>カイジョウ</t>
    </rPh>
    <phoneticPr fontId="2"/>
  </si>
  <si>
    <t>水泳(活動なし)</t>
    <rPh sb="0" eb="2">
      <t>スイエイ</t>
    </rPh>
    <rPh sb="3" eb="5">
      <t>カツドウ</t>
    </rPh>
    <phoneticPr fontId="2"/>
  </si>
  <si>
    <t>男子ハンドボール(活動なし)</t>
    <rPh sb="0" eb="2">
      <t>ダンシ</t>
    </rPh>
    <rPh sb="9" eb="11">
      <t>カツドウ</t>
    </rPh>
    <phoneticPr fontId="2"/>
  </si>
  <si>
    <t>活動なし</t>
    <rPh sb="0" eb="2">
      <t>カツドウ</t>
    </rPh>
    <phoneticPr fontId="2"/>
  </si>
  <si>
    <t>カヌー(活動なし)</t>
    <rPh sb="4" eb="6">
      <t>カツドウ</t>
    </rPh>
    <phoneticPr fontId="2"/>
  </si>
  <si>
    <t>外国語研究(活動なし)</t>
    <rPh sb="0" eb="3">
      <t>ガイコクゴ</t>
    </rPh>
    <rPh sb="3" eb="5">
      <t>ケンキュウ</t>
    </rPh>
    <rPh sb="6" eb="8">
      <t>カツドウ</t>
    </rPh>
    <phoneticPr fontId="2"/>
  </si>
  <si>
    <t>女子ハンドボール(活動なし)</t>
    <rPh sb="0" eb="2">
      <t>ジョシ</t>
    </rPh>
    <rPh sb="9" eb="11">
      <t>カツドウ</t>
    </rPh>
    <phoneticPr fontId="2"/>
  </si>
  <si>
    <t>写真(活動なし)</t>
    <rPh sb="0" eb="2">
      <t>シャシン</t>
    </rPh>
    <rPh sb="3" eb="5">
      <t>カツドウ</t>
    </rPh>
    <phoneticPr fontId="2"/>
  </si>
  <si>
    <t>軽音楽(活動なし)</t>
    <rPh sb="0" eb="1">
      <t>ケイ</t>
    </rPh>
    <rPh sb="1" eb="3">
      <t>オンガク</t>
    </rPh>
    <rPh sb="4" eb="6">
      <t>カツドウ</t>
    </rPh>
    <phoneticPr fontId="2"/>
  </si>
  <si>
    <t>4:女子バスケットボール(体験)</t>
    <rPh sb="2" eb="4">
      <t>ジョシ</t>
    </rPh>
    <rPh sb="13" eb="15">
      <t>タイケン</t>
    </rPh>
    <phoneticPr fontId="2"/>
  </si>
  <si>
    <t>1:陸上競技(見学)</t>
    <rPh sb="2" eb="4">
      <t>リクジョウ</t>
    </rPh>
    <rPh sb="4" eb="6">
      <t>キョウギ</t>
    </rPh>
    <rPh sb="7" eb="9">
      <t>ケンガク</t>
    </rPh>
    <phoneticPr fontId="2"/>
  </si>
  <si>
    <t>3:男子バスケットボール(体験)</t>
    <rPh sb="2" eb="4">
      <t>ダンシ</t>
    </rPh>
    <rPh sb="13" eb="15">
      <t>タイケン</t>
    </rPh>
    <phoneticPr fontId="2"/>
  </si>
  <si>
    <t>5:男子バレーボール(体験)</t>
    <rPh sb="2" eb="4">
      <t>ダンシ</t>
    </rPh>
    <rPh sb="11" eb="13">
      <t>タイケン</t>
    </rPh>
    <phoneticPr fontId="2"/>
  </si>
  <si>
    <t>6:女子バレーボール(体験)</t>
    <rPh sb="2" eb="4">
      <t>ジョシ</t>
    </rPh>
    <rPh sb="11" eb="13">
      <t>タイケン</t>
    </rPh>
    <phoneticPr fontId="2"/>
  </si>
  <si>
    <t>7:男子サッカー(見学)</t>
    <rPh sb="2" eb="4">
      <t>ダンシ</t>
    </rPh>
    <rPh sb="9" eb="11">
      <t>ケンガク</t>
    </rPh>
    <phoneticPr fontId="2"/>
  </si>
  <si>
    <t>8:女子サッカー(体験)</t>
    <rPh sb="2" eb="4">
      <t>ジョシ</t>
    </rPh>
    <rPh sb="9" eb="11">
      <t>タイケン</t>
    </rPh>
    <phoneticPr fontId="2"/>
  </si>
  <si>
    <t>9:ラグビー(体験)</t>
    <rPh sb="7" eb="9">
      <t>タイケン</t>
    </rPh>
    <phoneticPr fontId="2"/>
  </si>
  <si>
    <t>10:ホッケー(体験)</t>
    <rPh sb="8" eb="10">
      <t>タイケン</t>
    </rPh>
    <phoneticPr fontId="2"/>
  </si>
  <si>
    <t>11:卓球(体験)</t>
    <rPh sb="3" eb="5">
      <t>タッキュウ</t>
    </rPh>
    <rPh sb="6" eb="8">
      <t>タイケン</t>
    </rPh>
    <phoneticPr fontId="2"/>
  </si>
  <si>
    <t>12:バドミントン(見学)</t>
    <rPh sb="10" eb="12">
      <t>ケンガク</t>
    </rPh>
    <phoneticPr fontId="2"/>
  </si>
  <si>
    <t>13:ボクシング(体験）</t>
    <rPh sb="9" eb="11">
      <t>タイケン</t>
    </rPh>
    <phoneticPr fontId="2"/>
  </si>
  <si>
    <t>15:剣道(体験)</t>
    <rPh sb="3" eb="5">
      <t>ケンドウ</t>
    </rPh>
    <rPh sb="6" eb="8">
      <t>タイケン</t>
    </rPh>
    <phoneticPr fontId="2"/>
  </si>
  <si>
    <t>16:空手道(体験)</t>
    <rPh sb="3" eb="5">
      <t>カラテ</t>
    </rPh>
    <rPh sb="5" eb="6">
      <t>ドウ</t>
    </rPh>
    <rPh sb="7" eb="9">
      <t>タイケン</t>
    </rPh>
    <phoneticPr fontId="2"/>
  </si>
  <si>
    <t>17:弓道(体験)</t>
    <rPh sb="3" eb="5">
      <t>キュウドウ</t>
    </rPh>
    <rPh sb="6" eb="8">
      <t>タイケン</t>
    </rPh>
    <phoneticPr fontId="2"/>
  </si>
  <si>
    <t>18:登山・ｽﾎﾟｰﾂｸﾗｲﾐﾝｸﾞ(体験)</t>
    <rPh sb="3" eb="5">
      <t>トザン</t>
    </rPh>
    <rPh sb="19" eb="21">
      <t>タイケン</t>
    </rPh>
    <phoneticPr fontId="2"/>
  </si>
  <si>
    <t>19:ソフトテニス(体験)</t>
    <rPh sb="10" eb="12">
      <t>タイケン</t>
    </rPh>
    <phoneticPr fontId="2"/>
  </si>
  <si>
    <t>20:テニス(見学)</t>
    <rPh sb="7" eb="9">
      <t>ケンガク</t>
    </rPh>
    <phoneticPr fontId="2"/>
  </si>
  <si>
    <t>21:スキー(体験)</t>
    <rPh sb="7" eb="9">
      <t>タイケン</t>
    </rPh>
    <phoneticPr fontId="2"/>
  </si>
  <si>
    <t>22:硬式野球(体験)</t>
    <rPh sb="3" eb="5">
      <t>コウシキ</t>
    </rPh>
    <rPh sb="5" eb="7">
      <t>ヤキュウ</t>
    </rPh>
    <rPh sb="8" eb="10">
      <t>タイケン</t>
    </rPh>
    <phoneticPr fontId="2"/>
  </si>
  <si>
    <t>23:音楽(見学)</t>
    <rPh sb="3" eb="5">
      <t>オンガク</t>
    </rPh>
    <rPh sb="6" eb="8">
      <t>ケンガク</t>
    </rPh>
    <phoneticPr fontId="2"/>
  </si>
  <si>
    <t>24:美術(見学)</t>
    <rPh sb="3" eb="5">
      <t>ビジュツ</t>
    </rPh>
    <rPh sb="6" eb="8">
      <t>ケンガク</t>
    </rPh>
    <phoneticPr fontId="2"/>
  </si>
  <si>
    <t>2:体操(体験)</t>
    <rPh sb="2" eb="4">
      <t>タイソウ</t>
    </rPh>
    <rPh sb="5" eb="7">
      <t>タイケン</t>
    </rPh>
    <phoneticPr fontId="2"/>
  </si>
  <si>
    <t>14:柔道(体験)</t>
    <rPh sb="3" eb="5">
      <t>ジュウドウ</t>
    </rPh>
    <rPh sb="6" eb="8">
      <t>タイケン</t>
    </rPh>
    <phoneticPr fontId="2"/>
  </si>
  <si>
    <t>25:工芸(見学)</t>
    <rPh sb="3" eb="5">
      <t>コウゲイ</t>
    </rPh>
    <rPh sb="6" eb="8">
      <t>ケンガク</t>
    </rPh>
    <phoneticPr fontId="2"/>
  </si>
  <si>
    <t>26:書道(体験)</t>
    <rPh sb="3" eb="5">
      <t>ショドウ</t>
    </rPh>
    <rPh sb="6" eb="8">
      <t>タイケン</t>
    </rPh>
    <phoneticPr fontId="2"/>
  </si>
  <si>
    <t>27:演劇(見学)</t>
    <rPh sb="3" eb="5">
      <t>エンゲキ</t>
    </rPh>
    <rPh sb="6" eb="8">
      <t>ケンガク</t>
    </rPh>
    <phoneticPr fontId="2"/>
  </si>
  <si>
    <t>28:茶道(体験)</t>
    <rPh sb="3" eb="5">
      <t>サドウ</t>
    </rPh>
    <rPh sb="6" eb="8">
      <t>タイケン</t>
    </rPh>
    <phoneticPr fontId="2"/>
  </si>
  <si>
    <t>29:吹奏楽(見学)</t>
    <rPh sb="3" eb="6">
      <t>スイソウガク</t>
    </rPh>
    <rPh sb="7" eb="9">
      <t>ケンガク</t>
    </rPh>
    <phoneticPr fontId="2"/>
  </si>
  <si>
    <t>7/24(金）令和8年度学校説明会申込書</t>
    <rPh sb="5" eb="6">
      <t>キン</t>
    </rPh>
    <rPh sb="7" eb="9">
      <t>レイワ</t>
    </rPh>
    <rPh sb="10" eb="12">
      <t>ネンド</t>
    </rPh>
    <rPh sb="12" eb="14">
      <t>ガッコウ</t>
    </rPh>
    <rPh sb="14" eb="17">
      <t>セツメイカイ</t>
    </rPh>
    <rPh sb="17" eb="20">
      <t>モウシコミショ</t>
    </rPh>
    <phoneticPr fontId="2"/>
  </si>
  <si>
    <t>テニス</t>
  </si>
  <si>
    <t>サッカー</t>
  </si>
  <si>
    <t>美術</t>
  </si>
  <si>
    <t>バレーボール</t>
  </si>
  <si>
    <t>陸上競技</t>
  </si>
  <si>
    <t>硬式野球</t>
  </si>
  <si>
    <t>バスケットボール</t>
  </si>
  <si>
    <t>カヌー</t>
  </si>
  <si>
    <t>空手道</t>
  </si>
  <si>
    <t>水泳</t>
  </si>
  <si>
    <t>ラグビー</t>
  </si>
  <si>
    <t>スキー</t>
  </si>
  <si>
    <t>茶道</t>
  </si>
  <si>
    <t>吹奏楽</t>
  </si>
  <si>
    <t>ホッケー</t>
  </si>
  <si>
    <t>軽音楽</t>
  </si>
  <si>
    <t>工芸</t>
  </si>
  <si>
    <t>ボクシング</t>
  </si>
  <si>
    <t>男女　</t>
    <rPh sb="0" eb="2">
      <t>ダンジョ</t>
    </rPh>
    <phoneticPr fontId="1"/>
  </si>
  <si>
    <t>男</t>
  </si>
  <si>
    <t>女</t>
  </si>
  <si>
    <t>男</t>
    <rPh sb="0" eb="1">
      <t>ダン</t>
    </rPh>
    <phoneticPr fontId="1"/>
  </si>
  <si>
    <t>男女　</t>
  </si>
  <si>
    <t>体験</t>
  </si>
  <si>
    <t>男女</t>
    <rPh sb="0" eb="2">
      <t>ダンジョ</t>
    </rPh>
    <phoneticPr fontId="1"/>
  </si>
  <si>
    <t>男女</t>
  </si>
  <si>
    <t>見学</t>
  </si>
  <si>
    <t>7:空手道（体験）</t>
    <rPh sb="2" eb="4">
      <t>カラテ</t>
    </rPh>
    <rPh sb="4" eb="5">
      <t>ドウ</t>
    </rPh>
    <rPh sb="6" eb="8">
      <t>タイケン</t>
    </rPh>
    <phoneticPr fontId="2"/>
  </si>
  <si>
    <t>8:水泳（体験）</t>
    <rPh sb="2" eb="4">
      <t>スイエイ</t>
    </rPh>
    <rPh sb="5" eb="7">
      <t>タイケン</t>
    </rPh>
    <phoneticPr fontId="2"/>
  </si>
  <si>
    <t>7/24(金）令和8年度学校説明会申込書</t>
    <phoneticPr fontId="2"/>
  </si>
  <si>
    <t>21:音楽（見学）</t>
    <rPh sb="3" eb="5">
      <t>オンガク</t>
    </rPh>
    <rPh sb="6" eb="8">
      <t>ケンガク</t>
    </rPh>
    <phoneticPr fontId="2"/>
  </si>
  <si>
    <t>22:軽音楽（見学）</t>
    <rPh sb="3" eb="4">
      <t>ケイ</t>
    </rPh>
    <rPh sb="4" eb="6">
      <t>オンガク</t>
    </rPh>
    <rPh sb="7" eb="9">
      <t>ケンガク</t>
    </rPh>
    <phoneticPr fontId="2"/>
  </si>
  <si>
    <t>23:演劇（見学）</t>
    <rPh sb="3" eb="5">
      <t>エンゲキ</t>
    </rPh>
    <rPh sb="6" eb="8">
      <t>ケンガク</t>
    </rPh>
    <phoneticPr fontId="2"/>
  </si>
  <si>
    <t>27:女子バスケットボール（体験）</t>
    <rPh sb="3" eb="5">
      <t>ジョシ</t>
    </rPh>
    <rPh sb="14" eb="16">
      <t>タイケン</t>
    </rPh>
    <phoneticPr fontId="2"/>
  </si>
  <si>
    <t>28:体操競技（体験）</t>
    <rPh sb="3" eb="5">
      <t>タイソウ</t>
    </rPh>
    <rPh sb="5" eb="7">
      <t>キョウギ</t>
    </rPh>
    <rPh sb="8" eb="10">
      <t>タイケン</t>
    </rPh>
    <phoneticPr fontId="2"/>
  </si>
  <si>
    <t>29:男子バレーボール（体験）</t>
    <rPh sb="3" eb="5">
      <t>ダンシ</t>
    </rPh>
    <rPh sb="12" eb="14">
      <t>タイケン</t>
    </rPh>
    <phoneticPr fontId="2"/>
  </si>
  <si>
    <t>30:陸上競技（体験）</t>
    <rPh sb="3" eb="5">
      <t>リクジョウ</t>
    </rPh>
    <rPh sb="5" eb="7">
      <t>キョウギ</t>
    </rPh>
    <rPh sb="8" eb="10">
      <t>タイケン</t>
    </rPh>
    <phoneticPr fontId="2"/>
  </si>
  <si>
    <t>31:ボクシング（体験）</t>
    <rPh sb="9" eb="11">
      <t>タイケン</t>
    </rPh>
    <phoneticPr fontId="2"/>
  </si>
  <si>
    <t>32:硬式野球（体験）</t>
    <rPh sb="3" eb="5">
      <t>コウシキ</t>
    </rPh>
    <rPh sb="5" eb="7">
      <t>ヤキュウ</t>
    </rPh>
    <rPh sb="8" eb="10">
      <t>タイケン</t>
    </rPh>
    <phoneticPr fontId="2"/>
  </si>
  <si>
    <t>弓道</t>
  </si>
  <si>
    <t>体操競技</t>
  </si>
  <si>
    <t>1:女子ハンドボール（体験）</t>
    <rPh sb="2" eb="4">
      <t>ジョシ</t>
    </rPh>
    <rPh sb="11" eb="13">
      <t>タイケン</t>
    </rPh>
    <phoneticPr fontId="2"/>
  </si>
  <si>
    <t>2:女子バレーボール（体験）</t>
    <rPh sb="2" eb="4">
      <t>ジョシ</t>
    </rPh>
    <rPh sb="11" eb="13">
      <t>タイケン</t>
    </rPh>
    <phoneticPr fontId="2"/>
  </si>
  <si>
    <t>3:卓球（体験）</t>
    <rPh sb="2" eb="4">
      <t>タッキュウ</t>
    </rPh>
    <rPh sb="5" eb="7">
      <t>タイケン</t>
    </rPh>
    <phoneticPr fontId="2"/>
  </si>
  <si>
    <t>4:柔道（体験）</t>
    <rPh sb="2" eb="4">
      <t>ジュウドウ</t>
    </rPh>
    <rPh sb="5" eb="7">
      <t>タイケン</t>
    </rPh>
    <phoneticPr fontId="2"/>
  </si>
  <si>
    <t>5:カヌー（体験）</t>
    <rPh sb="6" eb="8">
      <t>タイケン</t>
    </rPh>
    <phoneticPr fontId="2"/>
  </si>
  <si>
    <t>9:ラグビー（体験）</t>
    <rPh sb="7" eb="9">
      <t>タイケン</t>
    </rPh>
    <phoneticPr fontId="2"/>
  </si>
  <si>
    <t>6:男子ソフトテニス（体験）</t>
    <rPh sb="2" eb="4">
      <t>ダンシ</t>
    </rPh>
    <rPh sb="11" eb="13">
      <t>タイケン</t>
    </rPh>
    <phoneticPr fontId="2"/>
  </si>
  <si>
    <t>10:スキー（体験）</t>
    <rPh sb="7" eb="9">
      <t>タイケン</t>
    </rPh>
    <phoneticPr fontId="2"/>
  </si>
  <si>
    <t>11:テニス（体験）</t>
    <rPh sb="7" eb="9">
      <t>タイケン</t>
    </rPh>
    <phoneticPr fontId="2"/>
  </si>
  <si>
    <t>12:女子サッカー（体験）</t>
    <rPh sb="3" eb="5">
      <t>ジョシ</t>
    </rPh>
    <rPh sb="10" eb="12">
      <t>タイケン</t>
    </rPh>
    <phoneticPr fontId="2"/>
  </si>
  <si>
    <t>13:剣道（体験）</t>
    <rPh sb="3" eb="5">
      <t>ケンドウ</t>
    </rPh>
    <rPh sb="6" eb="8">
      <t>タイケン</t>
    </rPh>
    <phoneticPr fontId="2"/>
  </si>
  <si>
    <t>14:茶道（体験）</t>
    <rPh sb="3" eb="5">
      <t>サドウ</t>
    </rPh>
    <rPh sb="6" eb="8">
      <t>タイケン</t>
    </rPh>
    <phoneticPr fontId="2"/>
  </si>
  <si>
    <t>15:吹奏楽（体験）</t>
    <rPh sb="3" eb="6">
      <t>スイソウガク</t>
    </rPh>
    <rPh sb="7" eb="9">
      <t>タイケン</t>
    </rPh>
    <phoneticPr fontId="2"/>
  </si>
  <si>
    <t>16:書道（体験）</t>
    <rPh sb="3" eb="5">
      <t>ショドウ</t>
    </rPh>
    <rPh sb="6" eb="8">
      <t>タイケン</t>
    </rPh>
    <phoneticPr fontId="2"/>
  </si>
  <si>
    <t>17:弓道（見学）</t>
    <rPh sb="3" eb="5">
      <t>キュウドウ</t>
    </rPh>
    <rPh sb="6" eb="8">
      <t>ケンガク</t>
    </rPh>
    <phoneticPr fontId="2"/>
  </si>
  <si>
    <t>18:バドミントン（見学）</t>
    <rPh sb="10" eb="12">
      <t>ケンガク</t>
    </rPh>
    <phoneticPr fontId="2"/>
  </si>
  <si>
    <t>19:ホッケー（見学）</t>
    <rPh sb="8" eb="10">
      <t>ケンガク</t>
    </rPh>
    <phoneticPr fontId="2"/>
  </si>
  <si>
    <t>20:男子サッカー（見学）</t>
    <rPh sb="3" eb="5">
      <t>ダンシ</t>
    </rPh>
    <rPh sb="10" eb="12">
      <t>ケンガク</t>
    </rPh>
    <phoneticPr fontId="2"/>
  </si>
  <si>
    <t>24:美術（見学）午前中のみ</t>
    <rPh sb="3" eb="5">
      <t>ビジュツ</t>
    </rPh>
    <rPh sb="6" eb="8">
      <t>ケンガク</t>
    </rPh>
    <rPh sb="9" eb="12">
      <t>ゴゼンチュウ</t>
    </rPh>
    <phoneticPr fontId="2"/>
  </si>
  <si>
    <t>25:工芸（見学）午前中のみ</t>
    <rPh sb="3" eb="5">
      <t>コウゲイ</t>
    </rPh>
    <rPh sb="6" eb="8">
      <t>ケンガク</t>
    </rPh>
    <rPh sb="9" eb="12">
      <t>ゴゼンチュウ</t>
    </rPh>
    <phoneticPr fontId="2"/>
  </si>
  <si>
    <t>26:男子バスケットボール（体験）</t>
    <rPh sb="3" eb="5">
      <t>ダンシ</t>
    </rPh>
    <rPh sb="14" eb="16">
      <t>タイケン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</si>
</sst>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8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left" vertical="center" shrinkToFi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left" vertical="center" shrinkToFi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left" vertical="center" shrinkToFi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left" vertical="center" shrinkToFit="1"/>
    </xf>
    <xf numFmtId="0" fontId="1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29" xfId="0" applyBorder="1">
      <alignment vertical="center"/>
    </xf>
    <xf numFmtId="0" fontId="0" fillId="2" borderId="29" xfId="0" applyFill="1" applyBorder="1">
      <alignment vertical="center"/>
    </xf>
    <xf numFmtId="0" fontId="0" fillId="3" borderId="29" xfId="0" applyFill="1" applyBorder="1">
      <alignment vertical="center"/>
    </xf>
    <xf numFmtId="0" fontId="0" fillId="0" borderId="14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4" fillId="3" borderId="1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9" fontId="0" fillId="2" borderId="11" xfId="0" applyNumberFormat="1" applyFill="1" applyBorder="1">
      <alignment vertical="center"/>
    </xf>
    <xf numFmtId="0" fontId="0" fillId="5" borderId="5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20" fontId="0" fillId="0" borderId="0" xfId="0" applyNumberFormat="1">
      <alignment vertical="center"/>
    </xf>
    <xf numFmtId="46" fontId="0" fillId="0" borderId="0" xfId="0" applyNumberFormat="1">
      <alignment vertical="center"/>
    </xf>
    <xf numFmtId="0" fontId="7" fillId="4" borderId="5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shrinkToFit="1"/>
    </xf>
    <xf numFmtId="0" fontId="7" fillId="4" borderId="27" xfId="0" applyFont="1" applyFill="1" applyBorder="1" applyAlignment="1">
      <alignment horizontal="center" vertical="center" shrinkToFit="1"/>
    </xf>
    <xf numFmtId="0" fontId="7" fillId="4" borderId="28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center" vertical="center" shrinkToFit="1"/>
    </xf>
    <xf numFmtId="0" fontId="7" fillId="5" borderId="27" xfId="0" applyFont="1" applyFill="1" applyBorder="1" applyAlignment="1">
      <alignment horizontal="center" vertical="center" shrinkToFit="1"/>
    </xf>
    <xf numFmtId="0" fontId="7" fillId="5" borderId="2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5"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200EF-3619-4207-9740-6B4FB9317206}">
  <sheetPr>
    <tabColor theme="8"/>
    <pageSetUpPr fitToPage="1"/>
  </sheetPr>
  <dimension ref="A1:L207"/>
  <sheetViews>
    <sheetView tabSelected="1" workbookViewId="0">
      <pane ySplit="7" topLeftCell="A8" activePane="bottomLeft" state="frozen"/>
      <selection pane="bottomLeft" activeCell="J11" sqref="J11"/>
    </sheetView>
  </sheetViews>
  <sheetFormatPr defaultRowHeight="18" x14ac:dyDescent="0.45"/>
  <cols>
    <col min="1" max="1" width="4.3984375" bestFit="1" customWidth="1"/>
    <col min="2" max="2" width="8.59765625" bestFit="1" customWidth="1"/>
    <col min="3" max="4" width="3.19921875" customWidth="1"/>
    <col min="5" max="5" width="5.296875" customWidth="1"/>
    <col min="6" max="6" width="15.69921875" customWidth="1"/>
    <col min="7" max="7" width="19.8984375" bestFit="1" customWidth="1"/>
    <col min="8" max="8" width="23.8984375" customWidth="1"/>
    <col min="9" max="9" width="32" bestFit="1" customWidth="1"/>
    <col min="10" max="10" width="16.296875" bestFit="1" customWidth="1"/>
    <col min="11" max="11" width="8.796875" customWidth="1"/>
    <col min="12" max="12" width="2.3984375" customWidth="1"/>
  </cols>
  <sheetData>
    <row r="1" spans="1:12" x14ac:dyDescent="0.45">
      <c r="A1" s="77" t="s">
        <v>467</v>
      </c>
      <c r="B1" s="78"/>
      <c r="C1" s="79"/>
      <c r="D1" s="79"/>
      <c r="E1" s="79"/>
      <c r="F1" s="80"/>
      <c r="H1" s="11" t="s">
        <v>445</v>
      </c>
      <c r="I1" s="5"/>
      <c r="J1" s="49" t="s">
        <v>448</v>
      </c>
    </row>
    <row r="2" spans="1:12" ht="18.600000000000001" thickBot="1" x14ac:dyDescent="0.5">
      <c r="A2" s="81" t="s">
        <v>511</v>
      </c>
      <c r="B2" s="82"/>
      <c r="C2" s="83"/>
      <c r="D2" s="83"/>
      <c r="E2" s="83"/>
      <c r="F2" s="84"/>
      <c r="I2" s="6"/>
      <c r="J2" s="49" t="s">
        <v>449</v>
      </c>
    </row>
    <row r="3" spans="1:12" ht="18.600000000000001" thickBot="1" x14ac:dyDescent="0.5">
      <c r="A3" s="50"/>
      <c r="B3" s="50"/>
      <c r="C3" s="15"/>
      <c r="D3" s="15"/>
      <c r="E3" s="15"/>
      <c r="F3" s="15"/>
      <c r="H3" s="10" t="s">
        <v>466</v>
      </c>
      <c r="I3" s="6"/>
      <c r="J3" s="16"/>
      <c r="K3" s="64" t="s">
        <v>440</v>
      </c>
      <c r="L3" s="67">
        <f>COUNTIF(B$8:B$207,K3)</f>
        <v>0</v>
      </c>
    </row>
    <row r="4" spans="1:12" x14ac:dyDescent="0.45">
      <c r="A4" s="90" t="s">
        <v>468</v>
      </c>
      <c r="B4" s="91"/>
      <c r="H4" s="48" t="s">
        <v>447</v>
      </c>
      <c r="I4" s="68"/>
      <c r="J4" s="16"/>
      <c r="K4" s="64" t="s">
        <v>441</v>
      </c>
      <c r="L4" s="67">
        <f t="shared" ref="L4:L5" si="0">COUNTIF(B$8:B$207,K4)</f>
        <v>0</v>
      </c>
    </row>
    <row r="5" spans="1:12" s="12" customFormat="1" ht="18.600000000000001" thickBot="1" x14ac:dyDescent="0.5">
      <c r="A5" s="92"/>
      <c r="B5" s="93"/>
      <c r="H5" s="13"/>
      <c r="I5" s="14"/>
      <c r="J5" s="15"/>
      <c r="K5" s="64" t="s">
        <v>442</v>
      </c>
      <c r="L5" s="67">
        <f t="shared" si="0"/>
        <v>0</v>
      </c>
    </row>
    <row r="6" spans="1:12" s="4" customFormat="1" x14ac:dyDescent="0.45">
      <c r="A6" s="54"/>
      <c r="B6" s="55" t="s">
        <v>348</v>
      </c>
      <c r="C6" s="94" t="s">
        <v>345</v>
      </c>
      <c r="D6" s="94"/>
      <c r="E6" s="94"/>
      <c r="F6" s="56" t="s">
        <v>343</v>
      </c>
      <c r="G6" s="57" t="s">
        <v>344</v>
      </c>
      <c r="H6" s="56" t="s">
        <v>463</v>
      </c>
      <c r="I6" s="58" t="s">
        <v>345</v>
      </c>
      <c r="J6" s="59" t="s">
        <v>350</v>
      </c>
      <c r="K6" s="66" t="s">
        <v>464</v>
      </c>
      <c r="L6" s="67">
        <f>COUNTA(H8:H207)</f>
        <v>0</v>
      </c>
    </row>
    <row r="7" spans="1:12" ht="18.600000000000001" thickBot="1" x14ac:dyDescent="0.5">
      <c r="A7" s="60" t="s">
        <v>342</v>
      </c>
      <c r="B7" s="61" t="s">
        <v>346</v>
      </c>
      <c r="C7" s="61" t="s">
        <v>341</v>
      </c>
      <c r="D7" s="61" t="s">
        <v>339</v>
      </c>
      <c r="E7" s="61" t="s">
        <v>340</v>
      </c>
      <c r="F7" s="61" t="s">
        <v>337</v>
      </c>
      <c r="G7" s="61" t="s">
        <v>439</v>
      </c>
      <c r="H7" s="61" t="s">
        <v>438</v>
      </c>
      <c r="I7" s="61" t="s">
        <v>338</v>
      </c>
      <c r="J7" s="62" t="s">
        <v>349</v>
      </c>
      <c r="K7" s="44" t="str">
        <f>IF(L3=L6,"","エラー！生徒数と部活動見学・体験の数が合いません")</f>
        <v/>
      </c>
    </row>
    <row r="8" spans="1:12" x14ac:dyDescent="0.45">
      <c r="A8" s="51">
        <v>1</v>
      </c>
      <c r="B8" s="51"/>
      <c r="C8" s="52"/>
      <c r="D8" s="52"/>
      <c r="E8" s="52"/>
      <c r="F8" s="52"/>
      <c r="G8" s="51"/>
      <c r="H8" s="51"/>
      <c r="I8" s="52"/>
      <c r="J8" s="53" t="str">
        <f>IF(B8="","",IF(LEFT($I$1,3)="999","999:"&amp;$I$2,$I$1))</f>
        <v/>
      </c>
      <c r="K8" s="44" t="str">
        <f>IF(B8="","",CHOOSE((LEFT(B8,1)),IF(COUNTA(F8,G8,H8)=3,"","エラー！未入力あり"),IF(COUNTA(F8,G8)=2,"","エラー！未入力あり"),IF(COUNTA(F8,G8)=2,"","エラー！未入力あり")))</f>
        <v/>
      </c>
    </row>
    <row r="9" spans="1:12" x14ac:dyDescent="0.45">
      <c r="A9" s="2">
        <v>2</v>
      </c>
      <c r="B9" s="2"/>
      <c r="C9" s="8"/>
      <c r="D9" s="8"/>
      <c r="E9" s="8"/>
      <c r="F9" s="8"/>
      <c r="G9" s="2"/>
      <c r="H9" s="2"/>
      <c r="I9" s="8"/>
      <c r="J9" s="46" t="str">
        <f t="shared" ref="J9:J72" si="1">IF(B9="","",IF(LEFT($I$1,3)="999","999:"&amp;$I$2,$I$1))</f>
        <v/>
      </c>
      <c r="K9" s="44" t="str">
        <f t="shared" ref="K9:K72" si="2">IF(B9="","",CHOOSE((LEFT(B9,1)),IF(COUNTA(F9,G9,H9)=3,"","エラー！未入力あり"),IF(COUNTA(F9,G9)=2,"","エラー！未入力あり"),IF(COUNTA(F9,G9)=2,"","エラー！未入力あり")))</f>
        <v/>
      </c>
    </row>
    <row r="10" spans="1:12" x14ac:dyDescent="0.45">
      <c r="A10" s="2">
        <v>3</v>
      </c>
      <c r="B10" s="2"/>
      <c r="C10" s="8"/>
      <c r="D10" s="8"/>
      <c r="E10" s="8"/>
      <c r="F10" s="8"/>
      <c r="G10" s="2"/>
      <c r="H10" s="2"/>
      <c r="I10" s="8"/>
      <c r="J10" s="46" t="str">
        <f t="shared" si="1"/>
        <v/>
      </c>
      <c r="K10" s="44" t="str">
        <f t="shared" si="2"/>
        <v/>
      </c>
    </row>
    <row r="11" spans="1:12" x14ac:dyDescent="0.45">
      <c r="A11" s="2">
        <v>4</v>
      </c>
      <c r="B11" s="2"/>
      <c r="C11" s="8"/>
      <c r="D11" s="8"/>
      <c r="E11" s="8"/>
      <c r="F11" s="8"/>
      <c r="G11" s="2"/>
      <c r="H11" s="2"/>
      <c r="I11" s="8"/>
      <c r="J11" s="46" t="str">
        <f t="shared" si="1"/>
        <v/>
      </c>
      <c r="K11" s="44" t="str">
        <f t="shared" si="2"/>
        <v/>
      </c>
    </row>
    <row r="12" spans="1:12" x14ac:dyDescent="0.45">
      <c r="A12" s="3">
        <v>5</v>
      </c>
      <c r="B12" s="3"/>
      <c r="C12" s="9"/>
      <c r="D12" s="9"/>
      <c r="E12" s="9"/>
      <c r="F12" s="9"/>
      <c r="G12" s="3"/>
      <c r="H12" s="3"/>
      <c r="I12" s="9"/>
      <c r="J12" s="46" t="str">
        <f t="shared" si="1"/>
        <v/>
      </c>
      <c r="K12" s="44" t="str">
        <f t="shared" si="2"/>
        <v/>
      </c>
    </row>
    <row r="13" spans="1:12" x14ac:dyDescent="0.45">
      <c r="A13" s="1">
        <v>6</v>
      </c>
      <c r="B13" s="1"/>
      <c r="C13" s="7"/>
      <c r="D13" s="7"/>
      <c r="E13" s="7"/>
      <c r="F13" s="7"/>
      <c r="G13" s="1"/>
      <c r="H13" s="1"/>
      <c r="I13" s="7"/>
      <c r="J13" s="45" t="str">
        <f t="shared" si="1"/>
        <v/>
      </c>
      <c r="K13" s="44" t="str">
        <f t="shared" si="2"/>
        <v/>
      </c>
    </row>
    <row r="14" spans="1:12" x14ac:dyDescent="0.45">
      <c r="A14" s="2">
        <v>7</v>
      </c>
      <c r="B14" s="2"/>
      <c r="C14" s="8"/>
      <c r="D14" s="8"/>
      <c r="E14" s="8"/>
      <c r="F14" s="8"/>
      <c r="G14" s="2"/>
      <c r="H14" s="2"/>
      <c r="I14" s="8"/>
      <c r="J14" s="46" t="str">
        <f t="shared" si="1"/>
        <v/>
      </c>
      <c r="K14" s="44" t="str">
        <f t="shared" si="2"/>
        <v/>
      </c>
    </row>
    <row r="15" spans="1:12" x14ac:dyDescent="0.45">
      <c r="A15" s="2">
        <v>8</v>
      </c>
      <c r="B15" s="2"/>
      <c r="C15" s="8"/>
      <c r="D15" s="8"/>
      <c r="E15" s="8"/>
      <c r="F15" s="8"/>
      <c r="G15" s="2"/>
      <c r="H15" s="2"/>
      <c r="I15" s="8"/>
      <c r="J15" s="46" t="str">
        <f t="shared" si="1"/>
        <v/>
      </c>
      <c r="K15" s="44" t="str">
        <f t="shared" si="2"/>
        <v/>
      </c>
    </row>
    <row r="16" spans="1:12" x14ac:dyDescent="0.45">
      <c r="A16" s="2">
        <v>9</v>
      </c>
      <c r="B16" s="2"/>
      <c r="C16" s="8"/>
      <c r="D16" s="8"/>
      <c r="E16" s="8"/>
      <c r="F16" s="8"/>
      <c r="G16" s="2"/>
      <c r="H16" s="2"/>
      <c r="I16" s="8"/>
      <c r="J16" s="46" t="str">
        <f t="shared" si="1"/>
        <v/>
      </c>
      <c r="K16" s="44" t="str">
        <f t="shared" si="2"/>
        <v/>
      </c>
    </row>
    <row r="17" spans="1:11" x14ac:dyDescent="0.45">
      <c r="A17" s="3">
        <v>10</v>
      </c>
      <c r="B17" s="3"/>
      <c r="C17" s="9"/>
      <c r="D17" s="9"/>
      <c r="E17" s="9"/>
      <c r="F17" s="9"/>
      <c r="G17" s="3"/>
      <c r="H17" s="3"/>
      <c r="I17" s="9"/>
      <c r="J17" s="47" t="str">
        <f t="shared" si="1"/>
        <v/>
      </c>
      <c r="K17" s="44" t="str">
        <f t="shared" si="2"/>
        <v/>
      </c>
    </row>
    <row r="18" spans="1:11" x14ac:dyDescent="0.45">
      <c r="A18" s="1">
        <v>11</v>
      </c>
      <c r="B18" s="1"/>
      <c r="C18" s="7"/>
      <c r="D18" s="7"/>
      <c r="E18" s="7"/>
      <c r="F18" s="7"/>
      <c r="G18" s="1"/>
      <c r="H18" s="1"/>
      <c r="I18" s="7"/>
      <c r="J18" s="45" t="str">
        <f t="shared" si="1"/>
        <v/>
      </c>
      <c r="K18" s="44" t="str">
        <f t="shared" si="2"/>
        <v/>
      </c>
    </row>
    <row r="19" spans="1:11" x14ac:dyDescent="0.45">
      <c r="A19" s="2">
        <v>12</v>
      </c>
      <c r="B19" s="2"/>
      <c r="C19" s="8"/>
      <c r="D19" s="8"/>
      <c r="E19" s="8"/>
      <c r="F19" s="8"/>
      <c r="G19" s="2"/>
      <c r="H19" s="2"/>
      <c r="I19" s="8"/>
      <c r="J19" s="46" t="str">
        <f t="shared" si="1"/>
        <v/>
      </c>
      <c r="K19" s="44" t="str">
        <f t="shared" si="2"/>
        <v/>
      </c>
    </row>
    <row r="20" spans="1:11" x14ac:dyDescent="0.45">
      <c r="A20" s="2">
        <v>13</v>
      </c>
      <c r="B20" s="2"/>
      <c r="C20" s="8"/>
      <c r="D20" s="8"/>
      <c r="E20" s="8"/>
      <c r="F20" s="8"/>
      <c r="G20" s="2"/>
      <c r="H20" s="2"/>
      <c r="I20" s="8"/>
      <c r="J20" s="46" t="str">
        <f t="shared" si="1"/>
        <v/>
      </c>
      <c r="K20" s="44" t="str">
        <f t="shared" si="2"/>
        <v/>
      </c>
    </row>
    <row r="21" spans="1:11" x14ac:dyDescent="0.45">
      <c r="A21" s="2">
        <v>14</v>
      </c>
      <c r="B21" s="2"/>
      <c r="C21" s="8"/>
      <c r="D21" s="8"/>
      <c r="E21" s="8"/>
      <c r="F21" s="8"/>
      <c r="G21" s="2"/>
      <c r="H21" s="2"/>
      <c r="I21" s="8"/>
      <c r="J21" s="46" t="str">
        <f t="shared" si="1"/>
        <v/>
      </c>
      <c r="K21" s="44" t="str">
        <f t="shared" si="2"/>
        <v/>
      </c>
    </row>
    <row r="22" spans="1:11" x14ac:dyDescent="0.45">
      <c r="A22" s="3">
        <v>15</v>
      </c>
      <c r="B22" s="3"/>
      <c r="C22" s="9"/>
      <c r="D22" s="9"/>
      <c r="E22" s="9"/>
      <c r="F22" s="9"/>
      <c r="G22" s="3"/>
      <c r="H22" s="3"/>
      <c r="I22" s="9"/>
      <c r="J22" s="47" t="str">
        <f t="shared" si="1"/>
        <v/>
      </c>
      <c r="K22" s="44" t="str">
        <f t="shared" si="2"/>
        <v/>
      </c>
    </row>
    <row r="23" spans="1:11" x14ac:dyDescent="0.45">
      <c r="A23" s="1">
        <v>16</v>
      </c>
      <c r="B23" s="1"/>
      <c r="C23" s="7"/>
      <c r="D23" s="7"/>
      <c r="E23" s="7"/>
      <c r="F23" s="7"/>
      <c r="G23" s="1"/>
      <c r="H23" s="1"/>
      <c r="I23" s="7"/>
      <c r="J23" s="45" t="str">
        <f t="shared" si="1"/>
        <v/>
      </c>
      <c r="K23" s="44" t="str">
        <f t="shared" si="2"/>
        <v/>
      </c>
    </row>
    <row r="24" spans="1:11" x14ac:dyDescent="0.45">
      <c r="A24" s="2">
        <v>17</v>
      </c>
      <c r="B24" s="2"/>
      <c r="C24" s="8"/>
      <c r="D24" s="8"/>
      <c r="E24" s="8"/>
      <c r="F24" s="8"/>
      <c r="G24" s="2"/>
      <c r="H24" s="2"/>
      <c r="I24" s="8"/>
      <c r="J24" s="46" t="str">
        <f t="shared" si="1"/>
        <v/>
      </c>
      <c r="K24" s="44" t="str">
        <f t="shared" si="2"/>
        <v/>
      </c>
    </row>
    <row r="25" spans="1:11" x14ac:dyDescent="0.45">
      <c r="A25" s="2">
        <v>18</v>
      </c>
      <c r="B25" s="2"/>
      <c r="C25" s="8"/>
      <c r="D25" s="8"/>
      <c r="E25" s="8"/>
      <c r="F25" s="8"/>
      <c r="G25" s="2"/>
      <c r="H25" s="2"/>
      <c r="I25" s="8"/>
      <c r="J25" s="46" t="str">
        <f t="shared" si="1"/>
        <v/>
      </c>
      <c r="K25" s="44" t="str">
        <f t="shared" si="2"/>
        <v/>
      </c>
    </row>
    <row r="26" spans="1:11" x14ac:dyDescent="0.45">
      <c r="A26" s="2">
        <v>19</v>
      </c>
      <c r="B26" s="2"/>
      <c r="C26" s="8"/>
      <c r="D26" s="8"/>
      <c r="E26" s="8"/>
      <c r="F26" s="8"/>
      <c r="G26" s="2"/>
      <c r="H26" s="2"/>
      <c r="I26" s="8"/>
      <c r="J26" s="46" t="str">
        <f t="shared" si="1"/>
        <v/>
      </c>
      <c r="K26" s="44" t="str">
        <f t="shared" si="2"/>
        <v/>
      </c>
    </row>
    <row r="27" spans="1:11" x14ac:dyDescent="0.45">
      <c r="A27" s="3">
        <v>20</v>
      </c>
      <c r="B27" s="3"/>
      <c r="C27" s="9"/>
      <c r="D27" s="9"/>
      <c r="E27" s="9"/>
      <c r="F27" s="9"/>
      <c r="G27" s="3"/>
      <c r="H27" s="3"/>
      <c r="I27" s="9"/>
      <c r="J27" s="47" t="str">
        <f t="shared" si="1"/>
        <v/>
      </c>
      <c r="K27" s="44" t="str">
        <f t="shared" si="2"/>
        <v/>
      </c>
    </row>
    <row r="28" spans="1:11" x14ac:dyDescent="0.45">
      <c r="A28" s="1">
        <v>21</v>
      </c>
      <c r="B28" s="1"/>
      <c r="C28" s="7"/>
      <c r="D28" s="7"/>
      <c r="E28" s="7"/>
      <c r="F28" s="7"/>
      <c r="G28" s="1"/>
      <c r="H28" s="1"/>
      <c r="I28" s="7"/>
      <c r="J28" s="45" t="str">
        <f t="shared" si="1"/>
        <v/>
      </c>
      <c r="K28" s="44" t="str">
        <f t="shared" si="2"/>
        <v/>
      </c>
    </row>
    <row r="29" spans="1:11" x14ac:dyDescent="0.45">
      <c r="A29" s="2">
        <v>22</v>
      </c>
      <c r="B29" s="2"/>
      <c r="C29" s="8"/>
      <c r="D29" s="8"/>
      <c r="E29" s="8"/>
      <c r="F29" s="8"/>
      <c r="G29" s="2"/>
      <c r="H29" s="2"/>
      <c r="I29" s="8"/>
      <c r="J29" s="46" t="str">
        <f t="shared" si="1"/>
        <v/>
      </c>
      <c r="K29" s="44" t="str">
        <f t="shared" si="2"/>
        <v/>
      </c>
    </row>
    <row r="30" spans="1:11" x14ac:dyDescent="0.45">
      <c r="A30" s="2">
        <v>23</v>
      </c>
      <c r="B30" s="2"/>
      <c r="C30" s="8"/>
      <c r="D30" s="8"/>
      <c r="E30" s="8"/>
      <c r="F30" s="8"/>
      <c r="G30" s="2"/>
      <c r="H30" s="2"/>
      <c r="I30" s="8"/>
      <c r="J30" s="46" t="str">
        <f t="shared" si="1"/>
        <v/>
      </c>
      <c r="K30" s="44" t="str">
        <f t="shared" si="2"/>
        <v/>
      </c>
    </row>
    <row r="31" spans="1:11" x14ac:dyDescent="0.45">
      <c r="A31" s="2">
        <v>24</v>
      </c>
      <c r="B31" s="2"/>
      <c r="C31" s="8"/>
      <c r="D31" s="8"/>
      <c r="E31" s="8"/>
      <c r="F31" s="8"/>
      <c r="G31" s="2"/>
      <c r="H31" s="2"/>
      <c r="I31" s="8"/>
      <c r="J31" s="46" t="str">
        <f t="shared" si="1"/>
        <v/>
      </c>
      <c r="K31" s="44" t="str">
        <f t="shared" si="2"/>
        <v/>
      </c>
    </row>
    <row r="32" spans="1:11" x14ac:dyDescent="0.45">
      <c r="A32" s="3">
        <v>25</v>
      </c>
      <c r="B32" s="3"/>
      <c r="C32" s="9"/>
      <c r="D32" s="9"/>
      <c r="E32" s="9"/>
      <c r="F32" s="9"/>
      <c r="G32" s="3"/>
      <c r="H32" s="3"/>
      <c r="I32" s="9"/>
      <c r="J32" s="47" t="str">
        <f t="shared" si="1"/>
        <v/>
      </c>
      <c r="K32" s="44" t="str">
        <f t="shared" si="2"/>
        <v/>
      </c>
    </row>
    <row r="33" spans="1:11" x14ac:dyDescent="0.45">
      <c r="A33" s="1">
        <v>26</v>
      </c>
      <c r="B33" s="1"/>
      <c r="C33" s="7"/>
      <c r="D33" s="7"/>
      <c r="E33" s="7"/>
      <c r="F33" s="7"/>
      <c r="G33" s="1"/>
      <c r="H33" s="1"/>
      <c r="I33" s="7"/>
      <c r="J33" s="45" t="str">
        <f t="shared" si="1"/>
        <v/>
      </c>
      <c r="K33" s="44" t="str">
        <f t="shared" si="2"/>
        <v/>
      </c>
    </row>
    <row r="34" spans="1:11" x14ac:dyDescent="0.45">
      <c r="A34" s="2">
        <v>27</v>
      </c>
      <c r="B34" s="2"/>
      <c r="C34" s="8"/>
      <c r="D34" s="8"/>
      <c r="E34" s="8"/>
      <c r="F34" s="8"/>
      <c r="G34" s="2"/>
      <c r="H34" s="2"/>
      <c r="I34" s="8"/>
      <c r="J34" s="46" t="str">
        <f t="shared" si="1"/>
        <v/>
      </c>
      <c r="K34" s="44" t="str">
        <f t="shared" si="2"/>
        <v/>
      </c>
    </row>
    <row r="35" spans="1:11" x14ac:dyDescent="0.45">
      <c r="A35" s="2">
        <v>28</v>
      </c>
      <c r="B35" s="2"/>
      <c r="C35" s="8"/>
      <c r="D35" s="8"/>
      <c r="E35" s="8"/>
      <c r="F35" s="8"/>
      <c r="G35" s="2"/>
      <c r="H35" s="2"/>
      <c r="I35" s="8"/>
      <c r="J35" s="46" t="str">
        <f t="shared" si="1"/>
        <v/>
      </c>
      <c r="K35" s="44" t="str">
        <f t="shared" si="2"/>
        <v/>
      </c>
    </row>
    <row r="36" spans="1:11" x14ac:dyDescent="0.45">
      <c r="A36" s="2">
        <v>29</v>
      </c>
      <c r="B36" s="2"/>
      <c r="C36" s="8"/>
      <c r="D36" s="8"/>
      <c r="E36" s="8"/>
      <c r="F36" s="8"/>
      <c r="G36" s="2"/>
      <c r="H36" s="2"/>
      <c r="I36" s="8"/>
      <c r="J36" s="46" t="str">
        <f t="shared" si="1"/>
        <v/>
      </c>
      <c r="K36" s="44" t="str">
        <f t="shared" si="2"/>
        <v/>
      </c>
    </row>
    <row r="37" spans="1:11" x14ac:dyDescent="0.45">
      <c r="A37" s="3">
        <v>30</v>
      </c>
      <c r="B37" s="3"/>
      <c r="C37" s="9"/>
      <c r="D37" s="9"/>
      <c r="E37" s="9"/>
      <c r="F37" s="9"/>
      <c r="G37" s="3"/>
      <c r="H37" s="3"/>
      <c r="I37" s="9"/>
      <c r="J37" s="47" t="str">
        <f t="shared" si="1"/>
        <v/>
      </c>
      <c r="K37" s="44" t="str">
        <f t="shared" si="2"/>
        <v/>
      </c>
    </row>
    <row r="38" spans="1:11" x14ac:dyDescent="0.45">
      <c r="A38" s="1">
        <v>31</v>
      </c>
      <c r="B38" s="1"/>
      <c r="C38" s="7"/>
      <c r="D38" s="7"/>
      <c r="E38" s="7"/>
      <c r="F38" s="7"/>
      <c r="G38" s="1"/>
      <c r="H38" s="1"/>
      <c r="I38" s="7"/>
      <c r="J38" s="45" t="str">
        <f t="shared" si="1"/>
        <v/>
      </c>
      <c r="K38" s="44" t="str">
        <f t="shared" si="2"/>
        <v/>
      </c>
    </row>
    <row r="39" spans="1:11" x14ac:dyDescent="0.45">
      <c r="A39" s="2">
        <v>32</v>
      </c>
      <c r="B39" s="2"/>
      <c r="C39" s="8"/>
      <c r="D39" s="8"/>
      <c r="E39" s="8"/>
      <c r="F39" s="8"/>
      <c r="G39" s="2"/>
      <c r="H39" s="2"/>
      <c r="I39" s="8"/>
      <c r="J39" s="46" t="str">
        <f t="shared" si="1"/>
        <v/>
      </c>
      <c r="K39" s="44" t="str">
        <f t="shared" si="2"/>
        <v/>
      </c>
    </row>
    <row r="40" spans="1:11" x14ac:dyDescent="0.45">
      <c r="A40" s="2">
        <v>33</v>
      </c>
      <c r="B40" s="2"/>
      <c r="C40" s="8"/>
      <c r="D40" s="8"/>
      <c r="E40" s="8"/>
      <c r="F40" s="8"/>
      <c r="G40" s="2"/>
      <c r="H40" s="2"/>
      <c r="I40" s="8"/>
      <c r="J40" s="46" t="str">
        <f t="shared" si="1"/>
        <v/>
      </c>
      <c r="K40" s="44" t="str">
        <f t="shared" si="2"/>
        <v/>
      </c>
    </row>
    <row r="41" spans="1:11" x14ac:dyDescent="0.45">
      <c r="A41" s="2">
        <v>34</v>
      </c>
      <c r="B41" s="2"/>
      <c r="C41" s="8"/>
      <c r="D41" s="8"/>
      <c r="E41" s="8"/>
      <c r="F41" s="8"/>
      <c r="G41" s="2"/>
      <c r="H41" s="2"/>
      <c r="I41" s="8"/>
      <c r="J41" s="46" t="str">
        <f t="shared" si="1"/>
        <v/>
      </c>
      <c r="K41" s="44" t="str">
        <f t="shared" si="2"/>
        <v/>
      </c>
    </row>
    <row r="42" spans="1:11" x14ac:dyDescent="0.45">
      <c r="A42" s="3">
        <v>35</v>
      </c>
      <c r="B42" s="3"/>
      <c r="C42" s="9"/>
      <c r="D42" s="9"/>
      <c r="E42" s="9"/>
      <c r="F42" s="9"/>
      <c r="G42" s="3"/>
      <c r="H42" s="3"/>
      <c r="I42" s="9"/>
      <c r="J42" s="47" t="str">
        <f t="shared" si="1"/>
        <v/>
      </c>
      <c r="K42" s="44" t="str">
        <f t="shared" si="2"/>
        <v/>
      </c>
    </row>
    <row r="43" spans="1:11" x14ac:dyDescent="0.45">
      <c r="A43" s="1">
        <v>36</v>
      </c>
      <c r="B43" s="1"/>
      <c r="C43" s="7"/>
      <c r="D43" s="7"/>
      <c r="E43" s="7"/>
      <c r="F43" s="7"/>
      <c r="G43" s="1"/>
      <c r="H43" s="1"/>
      <c r="I43" s="7"/>
      <c r="J43" s="45" t="str">
        <f t="shared" si="1"/>
        <v/>
      </c>
      <c r="K43" s="44" t="str">
        <f t="shared" si="2"/>
        <v/>
      </c>
    </row>
    <row r="44" spans="1:11" x14ac:dyDescent="0.45">
      <c r="A44" s="2">
        <v>37</v>
      </c>
      <c r="B44" s="2"/>
      <c r="C44" s="8"/>
      <c r="D44" s="8"/>
      <c r="E44" s="8"/>
      <c r="F44" s="8"/>
      <c r="G44" s="2"/>
      <c r="H44" s="2"/>
      <c r="I44" s="8"/>
      <c r="J44" s="46" t="str">
        <f t="shared" si="1"/>
        <v/>
      </c>
      <c r="K44" s="44" t="str">
        <f t="shared" si="2"/>
        <v/>
      </c>
    </row>
    <row r="45" spans="1:11" x14ac:dyDescent="0.45">
      <c r="A45" s="2">
        <v>38</v>
      </c>
      <c r="B45" s="2"/>
      <c r="C45" s="8"/>
      <c r="D45" s="8"/>
      <c r="E45" s="8"/>
      <c r="F45" s="8"/>
      <c r="G45" s="2"/>
      <c r="H45" s="2"/>
      <c r="I45" s="8"/>
      <c r="J45" s="46" t="str">
        <f t="shared" si="1"/>
        <v/>
      </c>
      <c r="K45" s="44" t="str">
        <f t="shared" si="2"/>
        <v/>
      </c>
    </row>
    <row r="46" spans="1:11" x14ac:dyDescent="0.45">
      <c r="A46" s="2">
        <v>39</v>
      </c>
      <c r="B46" s="2"/>
      <c r="C46" s="8"/>
      <c r="D46" s="8"/>
      <c r="E46" s="8"/>
      <c r="F46" s="8"/>
      <c r="G46" s="2"/>
      <c r="H46" s="2"/>
      <c r="I46" s="8"/>
      <c r="J46" s="46" t="str">
        <f t="shared" si="1"/>
        <v/>
      </c>
      <c r="K46" s="44" t="str">
        <f t="shared" si="2"/>
        <v/>
      </c>
    </row>
    <row r="47" spans="1:11" x14ac:dyDescent="0.45">
      <c r="A47" s="3">
        <v>40</v>
      </c>
      <c r="B47" s="3"/>
      <c r="C47" s="9"/>
      <c r="D47" s="9"/>
      <c r="E47" s="9"/>
      <c r="F47" s="9"/>
      <c r="G47" s="3"/>
      <c r="H47" s="3"/>
      <c r="I47" s="9"/>
      <c r="J47" s="47" t="str">
        <f t="shared" si="1"/>
        <v/>
      </c>
      <c r="K47" s="44" t="str">
        <f t="shared" si="2"/>
        <v/>
      </c>
    </row>
    <row r="48" spans="1:11" x14ac:dyDescent="0.45">
      <c r="A48" s="1">
        <v>41</v>
      </c>
      <c r="B48" s="1"/>
      <c r="C48" s="7"/>
      <c r="D48" s="7"/>
      <c r="E48" s="7"/>
      <c r="F48" s="7"/>
      <c r="G48" s="1"/>
      <c r="H48" s="1"/>
      <c r="I48" s="7"/>
      <c r="J48" s="45" t="str">
        <f t="shared" si="1"/>
        <v/>
      </c>
      <c r="K48" s="44" t="str">
        <f t="shared" si="2"/>
        <v/>
      </c>
    </row>
    <row r="49" spans="1:11" x14ac:dyDescent="0.45">
      <c r="A49" s="2">
        <v>42</v>
      </c>
      <c r="B49" s="2"/>
      <c r="C49" s="8"/>
      <c r="D49" s="8"/>
      <c r="E49" s="8"/>
      <c r="F49" s="8"/>
      <c r="G49" s="2"/>
      <c r="H49" s="2"/>
      <c r="I49" s="8"/>
      <c r="J49" s="46" t="str">
        <f t="shared" si="1"/>
        <v/>
      </c>
      <c r="K49" s="44" t="str">
        <f t="shared" si="2"/>
        <v/>
      </c>
    </row>
    <row r="50" spans="1:11" x14ac:dyDescent="0.45">
      <c r="A50" s="2">
        <v>43</v>
      </c>
      <c r="B50" s="2"/>
      <c r="C50" s="8"/>
      <c r="D50" s="8"/>
      <c r="E50" s="8"/>
      <c r="F50" s="8"/>
      <c r="G50" s="2"/>
      <c r="H50" s="2"/>
      <c r="I50" s="8"/>
      <c r="J50" s="46" t="str">
        <f t="shared" si="1"/>
        <v/>
      </c>
      <c r="K50" s="44" t="str">
        <f t="shared" si="2"/>
        <v/>
      </c>
    </row>
    <row r="51" spans="1:11" x14ac:dyDescent="0.45">
      <c r="A51" s="2">
        <v>44</v>
      </c>
      <c r="B51" s="2"/>
      <c r="C51" s="8"/>
      <c r="D51" s="8"/>
      <c r="E51" s="8"/>
      <c r="F51" s="8"/>
      <c r="G51" s="2"/>
      <c r="H51" s="2"/>
      <c r="I51" s="8"/>
      <c r="J51" s="46" t="str">
        <f t="shared" si="1"/>
        <v/>
      </c>
      <c r="K51" s="44" t="str">
        <f t="shared" si="2"/>
        <v/>
      </c>
    </row>
    <row r="52" spans="1:11" x14ac:dyDescent="0.45">
      <c r="A52" s="3">
        <v>45</v>
      </c>
      <c r="B52" s="3"/>
      <c r="C52" s="9"/>
      <c r="D52" s="9"/>
      <c r="E52" s="9"/>
      <c r="F52" s="9"/>
      <c r="G52" s="3"/>
      <c r="H52" s="3"/>
      <c r="I52" s="9"/>
      <c r="J52" s="47" t="str">
        <f t="shared" si="1"/>
        <v/>
      </c>
      <c r="K52" s="44" t="str">
        <f t="shared" si="2"/>
        <v/>
      </c>
    </row>
    <row r="53" spans="1:11" x14ac:dyDescent="0.45">
      <c r="A53" s="1">
        <v>46</v>
      </c>
      <c r="B53" s="1"/>
      <c r="C53" s="7"/>
      <c r="D53" s="7"/>
      <c r="E53" s="7"/>
      <c r="F53" s="7"/>
      <c r="G53" s="1"/>
      <c r="H53" s="1"/>
      <c r="I53" s="7"/>
      <c r="J53" s="45" t="str">
        <f t="shared" si="1"/>
        <v/>
      </c>
      <c r="K53" s="44" t="str">
        <f t="shared" si="2"/>
        <v/>
      </c>
    </row>
    <row r="54" spans="1:11" x14ac:dyDescent="0.45">
      <c r="A54" s="2">
        <v>47</v>
      </c>
      <c r="B54" s="2"/>
      <c r="C54" s="8"/>
      <c r="D54" s="8"/>
      <c r="E54" s="8"/>
      <c r="F54" s="8"/>
      <c r="G54" s="2"/>
      <c r="H54" s="2"/>
      <c r="I54" s="8"/>
      <c r="J54" s="46" t="str">
        <f t="shared" si="1"/>
        <v/>
      </c>
      <c r="K54" s="44" t="str">
        <f t="shared" si="2"/>
        <v/>
      </c>
    </row>
    <row r="55" spans="1:11" x14ac:dyDescent="0.45">
      <c r="A55" s="2">
        <v>48</v>
      </c>
      <c r="B55" s="2"/>
      <c r="C55" s="8"/>
      <c r="D55" s="8"/>
      <c r="E55" s="8"/>
      <c r="F55" s="8"/>
      <c r="G55" s="2"/>
      <c r="H55" s="2"/>
      <c r="I55" s="8"/>
      <c r="J55" s="46" t="str">
        <f t="shared" si="1"/>
        <v/>
      </c>
      <c r="K55" s="44" t="str">
        <f t="shared" si="2"/>
        <v/>
      </c>
    </row>
    <row r="56" spans="1:11" x14ac:dyDescent="0.45">
      <c r="A56" s="2">
        <v>49</v>
      </c>
      <c r="B56" s="2"/>
      <c r="C56" s="8"/>
      <c r="D56" s="8"/>
      <c r="E56" s="8"/>
      <c r="F56" s="8"/>
      <c r="G56" s="2"/>
      <c r="H56" s="2"/>
      <c r="I56" s="8"/>
      <c r="J56" s="46" t="str">
        <f t="shared" si="1"/>
        <v/>
      </c>
      <c r="K56" s="44" t="str">
        <f t="shared" si="2"/>
        <v/>
      </c>
    </row>
    <row r="57" spans="1:11" x14ac:dyDescent="0.45">
      <c r="A57" s="3">
        <v>50</v>
      </c>
      <c r="B57" s="3"/>
      <c r="C57" s="9"/>
      <c r="D57" s="9"/>
      <c r="E57" s="9"/>
      <c r="F57" s="9"/>
      <c r="G57" s="3"/>
      <c r="H57" s="3"/>
      <c r="I57" s="9"/>
      <c r="J57" s="47" t="str">
        <f t="shared" si="1"/>
        <v/>
      </c>
      <c r="K57" s="44" t="str">
        <f t="shared" si="2"/>
        <v/>
      </c>
    </row>
    <row r="58" spans="1:11" x14ac:dyDescent="0.45">
      <c r="A58" s="1">
        <v>51</v>
      </c>
      <c r="B58" s="1"/>
      <c r="C58" s="7"/>
      <c r="D58" s="7"/>
      <c r="E58" s="7"/>
      <c r="F58" s="7"/>
      <c r="G58" s="1"/>
      <c r="H58" s="1"/>
      <c r="I58" s="7"/>
      <c r="J58" s="45" t="str">
        <f t="shared" si="1"/>
        <v/>
      </c>
      <c r="K58" s="44" t="str">
        <f t="shared" si="2"/>
        <v/>
      </c>
    </row>
    <row r="59" spans="1:11" x14ac:dyDescent="0.45">
      <c r="A59" s="2">
        <v>52</v>
      </c>
      <c r="B59" s="2"/>
      <c r="C59" s="8"/>
      <c r="D59" s="8"/>
      <c r="E59" s="8"/>
      <c r="F59" s="8"/>
      <c r="G59" s="2"/>
      <c r="H59" s="2"/>
      <c r="I59" s="8"/>
      <c r="J59" s="46" t="str">
        <f t="shared" si="1"/>
        <v/>
      </c>
      <c r="K59" s="44" t="str">
        <f t="shared" si="2"/>
        <v/>
      </c>
    </row>
    <row r="60" spans="1:11" x14ac:dyDescent="0.45">
      <c r="A60" s="2">
        <v>53</v>
      </c>
      <c r="B60" s="2"/>
      <c r="C60" s="8"/>
      <c r="D60" s="8"/>
      <c r="E60" s="8"/>
      <c r="F60" s="8"/>
      <c r="G60" s="2"/>
      <c r="H60" s="2"/>
      <c r="I60" s="8"/>
      <c r="J60" s="46" t="str">
        <f t="shared" si="1"/>
        <v/>
      </c>
      <c r="K60" s="44" t="str">
        <f t="shared" si="2"/>
        <v/>
      </c>
    </row>
    <row r="61" spans="1:11" x14ac:dyDescent="0.45">
      <c r="A61" s="2">
        <v>54</v>
      </c>
      <c r="B61" s="2"/>
      <c r="C61" s="8"/>
      <c r="D61" s="8"/>
      <c r="E61" s="8"/>
      <c r="F61" s="8"/>
      <c r="G61" s="2"/>
      <c r="H61" s="2"/>
      <c r="I61" s="8"/>
      <c r="J61" s="46" t="str">
        <f t="shared" si="1"/>
        <v/>
      </c>
      <c r="K61" s="44" t="str">
        <f t="shared" si="2"/>
        <v/>
      </c>
    </row>
    <row r="62" spans="1:11" x14ac:dyDescent="0.45">
      <c r="A62" s="3">
        <v>55</v>
      </c>
      <c r="B62" s="3"/>
      <c r="C62" s="9"/>
      <c r="D62" s="9"/>
      <c r="E62" s="9"/>
      <c r="F62" s="9"/>
      <c r="G62" s="3"/>
      <c r="H62" s="3"/>
      <c r="I62" s="9"/>
      <c r="J62" s="47" t="str">
        <f t="shared" si="1"/>
        <v/>
      </c>
      <c r="K62" s="44" t="str">
        <f t="shared" si="2"/>
        <v/>
      </c>
    </row>
    <row r="63" spans="1:11" x14ac:dyDescent="0.45">
      <c r="A63" s="1">
        <v>56</v>
      </c>
      <c r="B63" s="1"/>
      <c r="C63" s="7"/>
      <c r="D63" s="7"/>
      <c r="E63" s="7"/>
      <c r="F63" s="7"/>
      <c r="G63" s="1"/>
      <c r="H63" s="1"/>
      <c r="I63" s="7"/>
      <c r="J63" s="45" t="str">
        <f t="shared" si="1"/>
        <v/>
      </c>
      <c r="K63" s="44" t="str">
        <f t="shared" si="2"/>
        <v/>
      </c>
    </row>
    <row r="64" spans="1:11" x14ac:dyDescent="0.45">
      <c r="A64" s="2">
        <v>57</v>
      </c>
      <c r="B64" s="2"/>
      <c r="C64" s="8"/>
      <c r="D64" s="8"/>
      <c r="E64" s="8"/>
      <c r="F64" s="8"/>
      <c r="G64" s="2"/>
      <c r="H64" s="2"/>
      <c r="I64" s="8"/>
      <c r="J64" s="46" t="str">
        <f t="shared" si="1"/>
        <v/>
      </c>
      <c r="K64" s="44" t="str">
        <f t="shared" si="2"/>
        <v/>
      </c>
    </row>
    <row r="65" spans="1:11" x14ac:dyDescent="0.45">
      <c r="A65" s="2">
        <v>58</v>
      </c>
      <c r="B65" s="2"/>
      <c r="C65" s="8"/>
      <c r="D65" s="8"/>
      <c r="E65" s="8"/>
      <c r="F65" s="8"/>
      <c r="G65" s="2"/>
      <c r="H65" s="2"/>
      <c r="I65" s="8"/>
      <c r="J65" s="46" t="str">
        <f t="shared" si="1"/>
        <v/>
      </c>
      <c r="K65" s="44" t="str">
        <f t="shared" si="2"/>
        <v/>
      </c>
    </row>
    <row r="66" spans="1:11" x14ac:dyDescent="0.45">
      <c r="A66" s="2">
        <v>59</v>
      </c>
      <c r="B66" s="2"/>
      <c r="C66" s="8"/>
      <c r="D66" s="8"/>
      <c r="E66" s="8"/>
      <c r="F66" s="8"/>
      <c r="G66" s="2"/>
      <c r="H66" s="2"/>
      <c r="I66" s="8"/>
      <c r="J66" s="46" t="str">
        <f t="shared" si="1"/>
        <v/>
      </c>
      <c r="K66" s="44" t="str">
        <f t="shared" si="2"/>
        <v/>
      </c>
    </row>
    <row r="67" spans="1:11" x14ac:dyDescent="0.45">
      <c r="A67" s="3">
        <v>60</v>
      </c>
      <c r="B67" s="3"/>
      <c r="C67" s="9"/>
      <c r="D67" s="9"/>
      <c r="E67" s="9"/>
      <c r="F67" s="9"/>
      <c r="G67" s="3"/>
      <c r="H67" s="3"/>
      <c r="I67" s="9"/>
      <c r="J67" s="47" t="str">
        <f t="shared" si="1"/>
        <v/>
      </c>
      <c r="K67" s="44" t="str">
        <f t="shared" si="2"/>
        <v/>
      </c>
    </row>
    <row r="68" spans="1:11" x14ac:dyDescent="0.45">
      <c r="A68" s="1">
        <v>61</v>
      </c>
      <c r="B68" s="1"/>
      <c r="C68" s="7"/>
      <c r="D68" s="7"/>
      <c r="E68" s="7"/>
      <c r="F68" s="7"/>
      <c r="G68" s="1"/>
      <c r="H68" s="1"/>
      <c r="I68" s="7"/>
      <c r="J68" s="45" t="str">
        <f t="shared" si="1"/>
        <v/>
      </c>
      <c r="K68" s="44" t="str">
        <f t="shared" si="2"/>
        <v/>
      </c>
    </row>
    <row r="69" spans="1:11" x14ac:dyDescent="0.45">
      <c r="A69" s="2">
        <v>62</v>
      </c>
      <c r="B69" s="2"/>
      <c r="C69" s="8"/>
      <c r="D69" s="8"/>
      <c r="E69" s="8"/>
      <c r="F69" s="8"/>
      <c r="G69" s="2"/>
      <c r="H69" s="2"/>
      <c r="I69" s="8"/>
      <c r="J69" s="46" t="str">
        <f t="shared" si="1"/>
        <v/>
      </c>
      <c r="K69" s="44" t="str">
        <f t="shared" si="2"/>
        <v/>
      </c>
    </row>
    <row r="70" spans="1:11" x14ac:dyDescent="0.45">
      <c r="A70" s="2">
        <v>63</v>
      </c>
      <c r="B70" s="2"/>
      <c r="C70" s="8"/>
      <c r="D70" s="8"/>
      <c r="E70" s="8"/>
      <c r="F70" s="8"/>
      <c r="G70" s="2"/>
      <c r="H70" s="2"/>
      <c r="I70" s="8"/>
      <c r="J70" s="46" t="str">
        <f t="shared" si="1"/>
        <v/>
      </c>
      <c r="K70" s="44" t="str">
        <f t="shared" si="2"/>
        <v/>
      </c>
    </row>
    <row r="71" spans="1:11" x14ac:dyDescent="0.45">
      <c r="A71" s="2">
        <v>64</v>
      </c>
      <c r="B71" s="2"/>
      <c r="C71" s="8"/>
      <c r="D71" s="8"/>
      <c r="E71" s="8"/>
      <c r="F71" s="8"/>
      <c r="G71" s="2"/>
      <c r="H71" s="2"/>
      <c r="I71" s="8"/>
      <c r="J71" s="46" t="str">
        <f t="shared" si="1"/>
        <v/>
      </c>
      <c r="K71" s="44" t="str">
        <f t="shared" si="2"/>
        <v/>
      </c>
    </row>
    <row r="72" spans="1:11" x14ac:dyDescent="0.45">
      <c r="A72" s="3">
        <v>65</v>
      </c>
      <c r="B72" s="3"/>
      <c r="C72" s="9"/>
      <c r="D72" s="9"/>
      <c r="E72" s="9"/>
      <c r="F72" s="9"/>
      <c r="G72" s="3"/>
      <c r="H72" s="3"/>
      <c r="I72" s="9"/>
      <c r="J72" s="47" t="str">
        <f t="shared" si="1"/>
        <v/>
      </c>
      <c r="K72" s="44" t="str">
        <f t="shared" si="2"/>
        <v/>
      </c>
    </row>
    <row r="73" spans="1:11" x14ac:dyDescent="0.45">
      <c r="A73" s="1">
        <v>66</v>
      </c>
      <c r="B73" s="1"/>
      <c r="C73" s="7"/>
      <c r="D73" s="7"/>
      <c r="E73" s="7"/>
      <c r="F73" s="7"/>
      <c r="G73" s="1"/>
      <c r="H73" s="1"/>
      <c r="I73" s="7"/>
      <c r="J73" s="45" t="str">
        <f t="shared" ref="J73:J136" si="3">IF(B73="","",IF(LEFT($I$1,3)="999","999:"&amp;$I$2,$I$1))</f>
        <v/>
      </c>
      <c r="K73" s="44" t="str">
        <f t="shared" ref="K73:K136" si="4">IF(B73="","",CHOOSE((LEFT(B73,1)),IF(COUNTA(F73,G73,H73)=3,"","エラー！未入力あり"),IF(COUNTA(F73,G73)=2,"","エラー！未入力あり"),IF(COUNTA(F73,G73)=2,"","エラー！未入力あり")))</f>
        <v/>
      </c>
    </row>
    <row r="74" spans="1:11" x14ac:dyDescent="0.45">
      <c r="A74" s="2">
        <v>67</v>
      </c>
      <c r="B74" s="2"/>
      <c r="C74" s="8"/>
      <c r="D74" s="8"/>
      <c r="E74" s="8"/>
      <c r="F74" s="8"/>
      <c r="G74" s="2"/>
      <c r="H74" s="2"/>
      <c r="I74" s="8"/>
      <c r="J74" s="46" t="str">
        <f t="shared" si="3"/>
        <v/>
      </c>
      <c r="K74" s="44" t="str">
        <f t="shared" si="4"/>
        <v/>
      </c>
    </row>
    <row r="75" spans="1:11" x14ac:dyDescent="0.45">
      <c r="A75" s="2">
        <v>68</v>
      </c>
      <c r="B75" s="2"/>
      <c r="C75" s="8"/>
      <c r="D75" s="8"/>
      <c r="E75" s="8"/>
      <c r="F75" s="8"/>
      <c r="G75" s="2"/>
      <c r="H75" s="2"/>
      <c r="I75" s="8"/>
      <c r="J75" s="46" t="str">
        <f t="shared" si="3"/>
        <v/>
      </c>
      <c r="K75" s="44" t="str">
        <f t="shared" si="4"/>
        <v/>
      </c>
    </row>
    <row r="76" spans="1:11" x14ac:dyDescent="0.45">
      <c r="A76" s="2">
        <v>69</v>
      </c>
      <c r="B76" s="2"/>
      <c r="C76" s="8"/>
      <c r="D76" s="8"/>
      <c r="E76" s="8"/>
      <c r="F76" s="8"/>
      <c r="G76" s="2"/>
      <c r="H76" s="2"/>
      <c r="I76" s="8"/>
      <c r="J76" s="46" t="str">
        <f t="shared" si="3"/>
        <v/>
      </c>
      <c r="K76" s="44" t="str">
        <f t="shared" si="4"/>
        <v/>
      </c>
    </row>
    <row r="77" spans="1:11" x14ac:dyDescent="0.45">
      <c r="A77" s="3">
        <v>70</v>
      </c>
      <c r="B77" s="3"/>
      <c r="C77" s="9"/>
      <c r="D77" s="9"/>
      <c r="E77" s="9"/>
      <c r="F77" s="9"/>
      <c r="G77" s="3"/>
      <c r="H77" s="3"/>
      <c r="I77" s="9"/>
      <c r="J77" s="47" t="str">
        <f t="shared" si="3"/>
        <v/>
      </c>
      <c r="K77" s="44" t="str">
        <f t="shared" si="4"/>
        <v/>
      </c>
    </row>
    <row r="78" spans="1:11" x14ac:dyDescent="0.45">
      <c r="A78" s="1">
        <v>71</v>
      </c>
      <c r="B78" s="1"/>
      <c r="C78" s="7"/>
      <c r="D78" s="7"/>
      <c r="E78" s="7"/>
      <c r="F78" s="7"/>
      <c r="G78" s="1"/>
      <c r="H78" s="1"/>
      <c r="I78" s="7"/>
      <c r="J78" s="45" t="str">
        <f t="shared" si="3"/>
        <v/>
      </c>
      <c r="K78" s="44" t="str">
        <f t="shared" si="4"/>
        <v/>
      </c>
    </row>
    <row r="79" spans="1:11" x14ac:dyDescent="0.45">
      <c r="A79" s="2">
        <v>72</v>
      </c>
      <c r="B79" s="2"/>
      <c r="C79" s="8"/>
      <c r="D79" s="8"/>
      <c r="E79" s="8"/>
      <c r="F79" s="8"/>
      <c r="G79" s="2"/>
      <c r="H79" s="2"/>
      <c r="I79" s="8"/>
      <c r="J79" s="46" t="str">
        <f t="shared" si="3"/>
        <v/>
      </c>
      <c r="K79" s="44" t="str">
        <f t="shared" si="4"/>
        <v/>
      </c>
    </row>
    <row r="80" spans="1:11" x14ac:dyDescent="0.45">
      <c r="A80" s="2">
        <v>73</v>
      </c>
      <c r="B80" s="2"/>
      <c r="C80" s="8"/>
      <c r="D80" s="8"/>
      <c r="E80" s="8"/>
      <c r="F80" s="8"/>
      <c r="G80" s="2"/>
      <c r="H80" s="2"/>
      <c r="I80" s="8"/>
      <c r="J80" s="46" t="str">
        <f t="shared" si="3"/>
        <v/>
      </c>
      <c r="K80" s="44" t="str">
        <f t="shared" si="4"/>
        <v/>
      </c>
    </row>
    <row r="81" spans="1:11" x14ac:dyDescent="0.45">
      <c r="A81" s="2">
        <v>74</v>
      </c>
      <c r="B81" s="2"/>
      <c r="C81" s="8"/>
      <c r="D81" s="8"/>
      <c r="E81" s="8"/>
      <c r="F81" s="8"/>
      <c r="G81" s="2"/>
      <c r="H81" s="2"/>
      <c r="I81" s="8"/>
      <c r="J81" s="46" t="str">
        <f t="shared" si="3"/>
        <v/>
      </c>
      <c r="K81" s="44" t="str">
        <f t="shared" si="4"/>
        <v/>
      </c>
    </row>
    <row r="82" spans="1:11" x14ac:dyDescent="0.45">
      <c r="A82" s="3">
        <v>75</v>
      </c>
      <c r="B82" s="3"/>
      <c r="C82" s="9"/>
      <c r="D82" s="9"/>
      <c r="E82" s="9"/>
      <c r="F82" s="9"/>
      <c r="G82" s="3"/>
      <c r="H82" s="3"/>
      <c r="I82" s="9"/>
      <c r="J82" s="47" t="str">
        <f t="shared" si="3"/>
        <v/>
      </c>
      <c r="K82" s="44" t="str">
        <f t="shared" si="4"/>
        <v/>
      </c>
    </row>
    <row r="83" spans="1:11" x14ac:dyDescent="0.45">
      <c r="A83" s="1">
        <v>76</v>
      </c>
      <c r="B83" s="1"/>
      <c r="C83" s="7"/>
      <c r="D83" s="7"/>
      <c r="E83" s="7"/>
      <c r="F83" s="7"/>
      <c r="G83" s="1"/>
      <c r="H83" s="1"/>
      <c r="I83" s="7"/>
      <c r="J83" s="45" t="str">
        <f t="shared" si="3"/>
        <v/>
      </c>
      <c r="K83" s="44" t="str">
        <f t="shared" si="4"/>
        <v/>
      </c>
    </row>
    <row r="84" spans="1:11" x14ac:dyDescent="0.45">
      <c r="A84" s="2">
        <v>77</v>
      </c>
      <c r="B84" s="2"/>
      <c r="C84" s="8"/>
      <c r="D84" s="8"/>
      <c r="E84" s="8"/>
      <c r="F84" s="8"/>
      <c r="G84" s="2"/>
      <c r="H84" s="2"/>
      <c r="I84" s="8"/>
      <c r="J84" s="46" t="str">
        <f t="shared" si="3"/>
        <v/>
      </c>
      <c r="K84" s="44" t="str">
        <f t="shared" si="4"/>
        <v/>
      </c>
    </row>
    <row r="85" spans="1:11" x14ac:dyDescent="0.45">
      <c r="A85" s="2">
        <v>78</v>
      </c>
      <c r="B85" s="2"/>
      <c r="C85" s="8"/>
      <c r="D85" s="8"/>
      <c r="E85" s="8"/>
      <c r="F85" s="8"/>
      <c r="G85" s="2"/>
      <c r="H85" s="2"/>
      <c r="I85" s="8"/>
      <c r="J85" s="46" t="str">
        <f t="shared" si="3"/>
        <v/>
      </c>
      <c r="K85" s="44" t="str">
        <f t="shared" si="4"/>
        <v/>
      </c>
    </row>
    <row r="86" spans="1:11" x14ac:dyDescent="0.45">
      <c r="A86" s="2">
        <v>79</v>
      </c>
      <c r="B86" s="2"/>
      <c r="C86" s="8"/>
      <c r="D86" s="8"/>
      <c r="E86" s="8"/>
      <c r="F86" s="8"/>
      <c r="G86" s="2"/>
      <c r="H86" s="2"/>
      <c r="I86" s="8"/>
      <c r="J86" s="46" t="str">
        <f t="shared" si="3"/>
        <v/>
      </c>
      <c r="K86" s="44" t="str">
        <f t="shared" si="4"/>
        <v/>
      </c>
    </row>
    <row r="87" spans="1:11" x14ac:dyDescent="0.45">
      <c r="A87" s="3">
        <v>80</v>
      </c>
      <c r="B87" s="3"/>
      <c r="C87" s="9"/>
      <c r="D87" s="9"/>
      <c r="E87" s="9"/>
      <c r="F87" s="9"/>
      <c r="G87" s="3"/>
      <c r="H87" s="3"/>
      <c r="I87" s="9"/>
      <c r="J87" s="47" t="str">
        <f t="shared" si="3"/>
        <v/>
      </c>
      <c r="K87" s="44" t="str">
        <f t="shared" si="4"/>
        <v/>
      </c>
    </row>
    <row r="88" spans="1:11" x14ac:dyDescent="0.45">
      <c r="A88" s="1">
        <v>81</v>
      </c>
      <c r="B88" s="1"/>
      <c r="C88" s="7"/>
      <c r="D88" s="7"/>
      <c r="E88" s="7"/>
      <c r="F88" s="7"/>
      <c r="G88" s="1"/>
      <c r="H88" s="1"/>
      <c r="I88" s="7"/>
      <c r="J88" s="45" t="str">
        <f t="shared" si="3"/>
        <v/>
      </c>
      <c r="K88" s="44" t="str">
        <f t="shared" si="4"/>
        <v/>
      </c>
    </row>
    <row r="89" spans="1:11" x14ac:dyDescent="0.45">
      <c r="A89" s="2">
        <v>82</v>
      </c>
      <c r="B89" s="2"/>
      <c r="C89" s="8"/>
      <c r="D89" s="8"/>
      <c r="E89" s="8"/>
      <c r="F89" s="8"/>
      <c r="G89" s="2"/>
      <c r="H89" s="2"/>
      <c r="I89" s="8"/>
      <c r="J89" s="46" t="str">
        <f t="shared" si="3"/>
        <v/>
      </c>
      <c r="K89" s="44" t="str">
        <f t="shared" si="4"/>
        <v/>
      </c>
    </row>
    <row r="90" spans="1:11" x14ac:dyDescent="0.45">
      <c r="A90" s="2">
        <v>83</v>
      </c>
      <c r="B90" s="2"/>
      <c r="C90" s="8"/>
      <c r="D90" s="8"/>
      <c r="E90" s="8"/>
      <c r="F90" s="8"/>
      <c r="G90" s="2"/>
      <c r="H90" s="2"/>
      <c r="I90" s="8"/>
      <c r="J90" s="46" t="str">
        <f t="shared" si="3"/>
        <v/>
      </c>
      <c r="K90" s="44" t="str">
        <f t="shared" si="4"/>
        <v/>
      </c>
    </row>
    <row r="91" spans="1:11" x14ac:dyDescent="0.45">
      <c r="A91" s="2">
        <v>84</v>
      </c>
      <c r="B91" s="2"/>
      <c r="C91" s="8"/>
      <c r="D91" s="8"/>
      <c r="E91" s="8"/>
      <c r="F91" s="8"/>
      <c r="G91" s="2"/>
      <c r="H91" s="2"/>
      <c r="I91" s="8"/>
      <c r="J91" s="46" t="str">
        <f t="shared" si="3"/>
        <v/>
      </c>
      <c r="K91" s="44" t="str">
        <f t="shared" si="4"/>
        <v/>
      </c>
    </row>
    <row r="92" spans="1:11" x14ac:dyDescent="0.45">
      <c r="A92" s="3">
        <v>85</v>
      </c>
      <c r="B92" s="3"/>
      <c r="C92" s="9"/>
      <c r="D92" s="9"/>
      <c r="E92" s="9"/>
      <c r="F92" s="9"/>
      <c r="G92" s="3"/>
      <c r="H92" s="3"/>
      <c r="I92" s="9"/>
      <c r="J92" s="47" t="str">
        <f t="shared" si="3"/>
        <v/>
      </c>
      <c r="K92" s="44" t="str">
        <f t="shared" si="4"/>
        <v/>
      </c>
    </row>
    <row r="93" spans="1:11" x14ac:dyDescent="0.45">
      <c r="A93" s="1">
        <v>86</v>
      </c>
      <c r="B93" s="1"/>
      <c r="C93" s="7"/>
      <c r="D93" s="7"/>
      <c r="E93" s="7"/>
      <c r="F93" s="7"/>
      <c r="G93" s="1"/>
      <c r="H93" s="1"/>
      <c r="I93" s="7"/>
      <c r="J93" s="45" t="str">
        <f t="shared" si="3"/>
        <v/>
      </c>
      <c r="K93" s="44" t="str">
        <f t="shared" si="4"/>
        <v/>
      </c>
    </row>
    <row r="94" spans="1:11" x14ac:dyDescent="0.45">
      <c r="A94" s="2">
        <v>87</v>
      </c>
      <c r="B94" s="2"/>
      <c r="C94" s="8"/>
      <c r="D94" s="8"/>
      <c r="E94" s="8"/>
      <c r="F94" s="8"/>
      <c r="G94" s="2"/>
      <c r="H94" s="2"/>
      <c r="I94" s="8"/>
      <c r="J94" s="46" t="str">
        <f t="shared" si="3"/>
        <v/>
      </c>
      <c r="K94" s="44" t="str">
        <f t="shared" si="4"/>
        <v/>
      </c>
    </row>
    <row r="95" spans="1:11" x14ac:dyDescent="0.45">
      <c r="A95" s="2">
        <v>88</v>
      </c>
      <c r="B95" s="2"/>
      <c r="C95" s="8"/>
      <c r="D95" s="8"/>
      <c r="E95" s="8"/>
      <c r="F95" s="8"/>
      <c r="G95" s="2"/>
      <c r="H95" s="2"/>
      <c r="I95" s="8"/>
      <c r="J95" s="46" t="str">
        <f t="shared" si="3"/>
        <v/>
      </c>
      <c r="K95" s="44" t="str">
        <f t="shared" si="4"/>
        <v/>
      </c>
    </row>
    <row r="96" spans="1:11" x14ac:dyDescent="0.45">
      <c r="A96" s="2">
        <v>89</v>
      </c>
      <c r="B96" s="2"/>
      <c r="C96" s="8"/>
      <c r="D96" s="8"/>
      <c r="E96" s="8"/>
      <c r="F96" s="8"/>
      <c r="G96" s="2"/>
      <c r="H96" s="2"/>
      <c r="I96" s="8"/>
      <c r="J96" s="46" t="str">
        <f t="shared" si="3"/>
        <v/>
      </c>
      <c r="K96" s="44" t="str">
        <f t="shared" si="4"/>
        <v/>
      </c>
    </row>
    <row r="97" spans="1:11" x14ac:dyDescent="0.45">
      <c r="A97" s="3">
        <v>90</v>
      </c>
      <c r="B97" s="3"/>
      <c r="C97" s="9"/>
      <c r="D97" s="9"/>
      <c r="E97" s="9"/>
      <c r="F97" s="9"/>
      <c r="G97" s="3"/>
      <c r="H97" s="3"/>
      <c r="I97" s="9"/>
      <c r="J97" s="47" t="str">
        <f t="shared" si="3"/>
        <v/>
      </c>
      <c r="K97" s="44" t="str">
        <f t="shared" si="4"/>
        <v/>
      </c>
    </row>
    <row r="98" spans="1:11" x14ac:dyDescent="0.45">
      <c r="A98" s="1">
        <v>91</v>
      </c>
      <c r="B98" s="1"/>
      <c r="C98" s="7"/>
      <c r="D98" s="7"/>
      <c r="E98" s="7"/>
      <c r="F98" s="7"/>
      <c r="G98" s="1"/>
      <c r="H98" s="1"/>
      <c r="I98" s="7"/>
      <c r="J98" s="45" t="str">
        <f t="shared" si="3"/>
        <v/>
      </c>
      <c r="K98" s="44" t="str">
        <f t="shared" si="4"/>
        <v/>
      </c>
    </row>
    <row r="99" spans="1:11" x14ac:dyDescent="0.45">
      <c r="A99" s="2">
        <v>92</v>
      </c>
      <c r="B99" s="2"/>
      <c r="C99" s="8"/>
      <c r="D99" s="8"/>
      <c r="E99" s="8"/>
      <c r="F99" s="8"/>
      <c r="G99" s="2"/>
      <c r="H99" s="2"/>
      <c r="I99" s="8"/>
      <c r="J99" s="46" t="str">
        <f t="shared" si="3"/>
        <v/>
      </c>
      <c r="K99" s="44" t="str">
        <f t="shared" si="4"/>
        <v/>
      </c>
    </row>
    <row r="100" spans="1:11" x14ac:dyDescent="0.45">
      <c r="A100" s="2">
        <v>93</v>
      </c>
      <c r="B100" s="2"/>
      <c r="C100" s="8"/>
      <c r="D100" s="8"/>
      <c r="E100" s="8"/>
      <c r="F100" s="8"/>
      <c r="G100" s="2"/>
      <c r="H100" s="2"/>
      <c r="I100" s="8"/>
      <c r="J100" s="46" t="str">
        <f t="shared" si="3"/>
        <v/>
      </c>
      <c r="K100" s="44" t="str">
        <f t="shared" si="4"/>
        <v/>
      </c>
    </row>
    <row r="101" spans="1:11" x14ac:dyDescent="0.45">
      <c r="A101" s="2">
        <v>94</v>
      </c>
      <c r="B101" s="2"/>
      <c r="C101" s="8"/>
      <c r="D101" s="8"/>
      <c r="E101" s="8"/>
      <c r="F101" s="8"/>
      <c r="G101" s="2"/>
      <c r="H101" s="2"/>
      <c r="I101" s="8"/>
      <c r="J101" s="46" t="str">
        <f t="shared" si="3"/>
        <v/>
      </c>
      <c r="K101" s="44" t="str">
        <f t="shared" si="4"/>
        <v/>
      </c>
    </row>
    <row r="102" spans="1:11" x14ac:dyDescent="0.45">
      <c r="A102" s="3">
        <v>95</v>
      </c>
      <c r="B102" s="3"/>
      <c r="C102" s="9"/>
      <c r="D102" s="9"/>
      <c r="E102" s="9"/>
      <c r="F102" s="9"/>
      <c r="G102" s="3"/>
      <c r="H102" s="3"/>
      <c r="I102" s="9"/>
      <c r="J102" s="47" t="str">
        <f t="shared" si="3"/>
        <v/>
      </c>
      <c r="K102" s="44" t="str">
        <f t="shared" si="4"/>
        <v/>
      </c>
    </row>
    <row r="103" spans="1:11" x14ac:dyDescent="0.45">
      <c r="A103" s="1">
        <v>96</v>
      </c>
      <c r="B103" s="1"/>
      <c r="C103" s="7"/>
      <c r="D103" s="7"/>
      <c r="E103" s="7"/>
      <c r="F103" s="7"/>
      <c r="G103" s="1"/>
      <c r="H103" s="1"/>
      <c r="I103" s="7"/>
      <c r="J103" s="45" t="str">
        <f t="shared" si="3"/>
        <v/>
      </c>
      <c r="K103" s="44" t="str">
        <f t="shared" si="4"/>
        <v/>
      </c>
    </row>
    <row r="104" spans="1:11" x14ac:dyDescent="0.45">
      <c r="A104" s="2">
        <v>97</v>
      </c>
      <c r="B104" s="2"/>
      <c r="C104" s="8"/>
      <c r="D104" s="8"/>
      <c r="E104" s="8"/>
      <c r="F104" s="8"/>
      <c r="G104" s="2"/>
      <c r="H104" s="2"/>
      <c r="I104" s="8"/>
      <c r="J104" s="46" t="str">
        <f t="shared" si="3"/>
        <v/>
      </c>
      <c r="K104" s="44" t="str">
        <f t="shared" si="4"/>
        <v/>
      </c>
    </row>
    <row r="105" spans="1:11" x14ac:dyDescent="0.45">
      <c r="A105" s="2">
        <v>98</v>
      </c>
      <c r="B105" s="2"/>
      <c r="C105" s="8"/>
      <c r="D105" s="8"/>
      <c r="E105" s="8"/>
      <c r="F105" s="8"/>
      <c r="G105" s="2"/>
      <c r="H105" s="2"/>
      <c r="I105" s="8"/>
      <c r="J105" s="46" t="str">
        <f t="shared" si="3"/>
        <v/>
      </c>
      <c r="K105" s="44" t="str">
        <f t="shared" si="4"/>
        <v/>
      </c>
    </row>
    <row r="106" spans="1:11" x14ac:dyDescent="0.45">
      <c r="A106" s="2">
        <v>99</v>
      </c>
      <c r="B106" s="2"/>
      <c r="C106" s="8"/>
      <c r="D106" s="8"/>
      <c r="E106" s="8"/>
      <c r="F106" s="8"/>
      <c r="G106" s="2"/>
      <c r="H106" s="2"/>
      <c r="I106" s="8"/>
      <c r="J106" s="46" t="str">
        <f t="shared" si="3"/>
        <v/>
      </c>
      <c r="K106" s="44" t="str">
        <f t="shared" si="4"/>
        <v/>
      </c>
    </row>
    <row r="107" spans="1:11" x14ac:dyDescent="0.45">
      <c r="A107" s="3">
        <v>100</v>
      </c>
      <c r="B107" s="3"/>
      <c r="C107" s="9"/>
      <c r="D107" s="9"/>
      <c r="E107" s="9"/>
      <c r="F107" s="9"/>
      <c r="G107" s="3"/>
      <c r="H107" s="3"/>
      <c r="I107" s="9"/>
      <c r="J107" s="47" t="str">
        <f t="shared" si="3"/>
        <v/>
      </c>
      <c r="K107" s="44" t="str">
        <f t="shared" si="4"/>
        <v/>
      </c>
    </row>
    <row r="108" spans="1:11" x14ac:dyDescent="0.45">
      <c r="A108" s="1">
        <v>101</v>
      </c>
      <c r="B108" s="1"/>
      <c r="C108" s="7"/>
      <c r="D108" s="7"/>
      <c r="E108" s="7"/>
      <c r="F108" s="7"/>
      <c r="G108" s="1"/>
      <c r="H108" s="1"/>
      <c r="I108" s="7"/>
      <c r="J108" s="45" t="str">
        <f t="shared" si="3"/>
        <v/>
      </c>
      <c r="K108" s="44" t="str">
        <f t="shared" si="4"/>
        <v/>
      </c>
    </row>
    <row r="109" spans="1:11" x14ac:dyDescent="0.45">
      <c r="A109" s="2">
        <v>102</v>
      </c>
      <c r="B109" s="2"/>
      <c r="C109" s="8"/>
      <c r="D109" s="8"/>
      <c r="E109" s="8"/>
      <c r="F109" s="8"/>
      <c r="G109" s="2"/>
      <c r="H109" s="2"/>
      <c r="I109" s="8"/>
      <c r="J109" s="46" t="str">
        <f t="shared" si="3"/>
        <v/>
      </c>
      <c r="K109" s="44" t="str">
        <f t="shared" si="4"/>
        <v/>
      </c>
    </row>
    <row r="110" spans="1:11" x14ac:dyDescent="0.45">
      <c r="A110" s="2">
        <v>103</v>
      </c>
      <c r="B110" s="2"/>
      <c r="C110" s="8"/>
      <c r="D110" s="8"/>
      <c r="E110" s="8"/>
      <c r="F110" s="8"/>
      <c r="G110" s="2"/>
      <c r="H110" s="2"/>
      <c r="I110" s="8"/>
      <c r="J110" s="46" t="str">
        <f t="shared" si="3"/>
        <v/>
      </c>
      <c r="K110" s="44" t="str">
        <f t="shared" si="4"/>
        <v/>
      </c>
    </row>
    <row r="111" spans="1:11" x14ac:dyDescent="0.45">
      <c r="A111" s="2">
        <v>104</v>
      </c>
      <c r="B111" s="2"/>
      <c r="C111" s="8"/>
      <c r="D111" s="8"/>
      <c r="E111" s="8"/>
      <c r="F111" s="8"/>
      <c r="G111" s="2"/>
      <c r="H111" s="2"/>
      <c r="I111" s="8"/>
      <c r="J111" s="46" t="str">
        <f t="shared" si="3"/>
        <v/>
      </c>
      <c r="K111" s="44" t="str">
        <f t="shared" si="4"/>
        <v/>
      </c>
    </row>
    <row r="112" spans="1:11" x14ac:dyDescent="0.45">
      <c r="A112" s="3">
        <v>105</v>
      </c>
      <c r="B112" s="3"/>
      <c r="C112" s="9"/>
      <c r="D112" s="9"/>
      <c r="E112" s="9"/>
      <c r="F112" s="9"/>
      <c r="G112" s="3"/>
      <c r="H112" s="3"/>
      <c r="I112" s="9"/>
      <c r="J112" s="47" t="str">
        <f t="shared" si="3"/>
        <v/>
      </c>
      <c r="K112" s="44" t="str">
        <f t="shared" si="4"/>
        <v/>
      </c>
    </row>
    <row r="113" spans="1:11" x14ac:dyDescent="0.45">
      <c r="A113" s="1">
        <v>106</v>
      </c>
      <c r="B113" s="1"/>
      <c r="C113" s="7"/>
      <c r="D113" s="7"/>
      <c r="E113" s="7"/>
      <c r="F113" s="7"/>
      <c r="G113" s="1"/>
      <c r="H113" s="1"/>
      <c r="I113" s="7"/>
      <c r="J113" s="45" t="str">
        <f t="shared" si="3"/>
        <v/>
      </c>
      <c r="K113" s="44" t="str">
        <f t="shared" si="4"/>
        <v/>
      </c>
    </row>
    <row r="114" spans="1:11" x14ac:dyDescent="0.45">
      <c r="A114" s="2">
        <v>107</v>
      </c>
      <c r="B114" s="2"/>
      <c r="C114" s="8"/>
      <c r="D114" s="8"/>
      <c r="E114" s="8"/>
      <c r="F114" s="8"/>
      <c r="G114" s="2"/>
      <c r="H114" s="2"/>
      <c r="I114" s="8"/>
      <c r="J114" s="46" t="str">
        <f t="shared" si="3"/>
        <v/>
      </c>
      <c r="K114" s="44" t="str">
        <f t="shared" si="4"/>
        <v/>
      </c>
    </row>
    <row r="115" spans="1:11" x14ac:dyDescent="0.45">
      <c r="A115" s="2">
        <v>108</v>
      </c>
      <c r="B115" s="2"/>
      <c r="C115" s="8"/>
      <c r="D115" s="8"/>
      <c r="E115" s="8"/>
      <c r="F115" s="8"/>
      <c r="G115" s="2"/>
      <c r="H115" s="2"/>
      <c r="I115" s="8"/>
      <c r="J115" s="46" t="str">
        <f t="shared" si="3"/>
        <v/>
      </c>
      <c r="K115" s="44" t="str">
        <f t="shared" si="4"/>
        <v/>
      </c>
    </row>
    <row r="116" spans="1:11" x14ac:dyDescent="0.45">
      <c r="A116" s="2">
        <v>109</v>
      </c>
      <c r="B116" s="2"/>
      <c r="C116" s="8"/>
      <c r="D116" s="8"/>
      <c r="E116" s="8"/>
      <c r="F116" s="8"/>
      <c r="G116" s="2"/>
      <c r="H116" s="2"/>
      <c r="I116" s="8"/>
      <c r="J116" s="46" t="str">
        <f t="shared" si="3"/>
        <v/>
      </c>
      <c r="K116" s="44" t="str">
        <f t="shared" si="4"/>
        <v/>
      </c>
    </row>
    <row r="117" spans="1:11" x14ac:dyDescent="0.45">
      <c r="A117" s="3">
        <v>110</v>
      </c>
      <c r="B117" s="3"/>
      <c r="C117" s="9"/>
      <c r="D117" s="9"/>
      <c r="E117" s="9"/>
      <c r="F117" s="9"/>
      <c r="G117" s="3"/>
      <c r="H117" s="3"/>
      <c r="I117" s="9"/>
      <c r="J117" s="47" t="str">
        <f t="shared" si="3"/>
        <v/>
      </c>
      <c r="K117" s="44" t="str">
        <f t="shared" si="4"/>
        <v/>
      </c>
    </row>
    <row r="118" spans="1:11" x14ac:dyDescent="0.45">
      <c r="A118" s="1">
        <v>111</v>
      </c>
      <c r="B118" s="1"/>
      <c r="C118" s="7"/>
      <c r="D118" s="7"/>
      <c r="E118" s="7"/>
      <c r="F118" s="7"/>
      <c r="G118" s="1"/>
      <c r="H118" s="1"/>
      <c r="I118" s="7"/>
      <c r="J118" s="45" t="str">
        <f t="shared" si="3"/>
        <v/>
      </c>
      <c r="K118" s="44" t="str">
        <f t="shared" si="4"/>
        <v/>
      </c>
    </row>
    <row r="119" spans="1:11" x14ac:dyDescent="0.45">
      <c r="A119" s="2">
        <v>112</v>
      </c>
      <c r="B119" s="2"/>
      <c r="C119" s="8"/>
      <c r="D119" s="8"/>
      <c r="E119" s="8"/>
      <c r="F119" s="8"/>
      <c r="G119" s="2"/>
      <c r="H119" s="2"/>
      <c r="I119" s="8"/>
      <c r="J119" s="46" t="str">
        <f t="shared" si="3"/>
        <v/>
      </c>
      <c r="K119" s="44" t="str">
        <f t="shared" si="4"/>
        <v/>
      </c>
    </row>
    <row r="120" spans="1:11" x14ac:dyDescent="0.45">
      <c r="A120" s="2">
        <v>113</v>
      </c>
      <c r="B120" s="2"/>
      <c r="C120" s="8"/>
      <c r="D120" s="8"/>
      <c r="E120" s="8"/>
      <c r="F120" s="8"/>
      <c r="G120" s="2"/>
      <c r="H120" s="2"/>
      <c r="I120" s="8"/>
      <c r="J120" s="46" t="str">
        <f t="shared" si="3"/>
        <v/>
      </c>
      <c r="K120" s="44" t="str">
        <f t="shared" si="4"/>
        <v/>
      </c>
    </row>
    <row r="121" spans="1:11" x14ac:dyDescent="0.45">
      <c r="A121" s="2">
        <v>114</v>
      </c>
      <c r="B121" s="2"/>
      <c r="C121" s="8"/>
      <c r="D121" s="8"/>
      <c r="E121" s="8"/>
      <c r="F121" s="8"/>
      <c r="G121" s="2"/>
      <c r="H121" s="2"/>
      <c r="I121" s="8"/>
      <c r="J121" s="46" t="str">
        <f t="shared" si="3"/>
        <v/>
      </c>
      <c r="K121" s="44" t="str">
        <f t="shared" si="4"/>
        <v/>
      </c>
    </row>
    <row r="122" spans="1:11" x14ac:dyDescent="0.45">
      <c r="A122" s="3">
        <v>115</v>
      </c>
      <c r="B122" s="3"/>
      <c r="C122" s="9"/>
      <c r="D122" s="9"/>
      <c r="E122" s="9"/>
      <c r="F122" s="9"/>
      <c r="G122" s="3"/>
      <c r="H122" s="3"/>
      <c r="I122" s="9"/>
      <c r="J122" s="47" t="str">
        <f t="shared" si="3"/>
        <v/>
      </c>
      <c r="K122" s="44" t="str">
        <f t="shared" si="4"/>
        <v/>
      </c>
    </row>
    <row r="123" spans="1:11" x14ac:dyDescent="0.45">
      <c r="A123" s="1">
        <v>116</v>
      </c>
      <c r="B123" s="1"/>
      <c r="C123" s="7"/>
      <c r="D123" s="7"/>
      <c r="E123" s="7"/>
      <c r="F123" s="7"/>
      <c r="G123" s="1"/>
      <c r="H123" s="1"/>
      <c r="I123" s="7"/>
      <c r="J123" s="45" t="str">
        <f t="shared" si="3"/>
        <v/>
      </c>
      <c r="K123" s="44" t="str">
        <f t="shared" si="4"/>
        <v/>
      </c>
    </row>
    <row r="124" spans="1:11" x14ac:dyDescent="0.45">
      <c r="A124" s="2">
        <v>117</v>
      </c>
      <c r="B124" s="2"/>
      <c r="C124" s="8"/>
      <c r="D124" s="8"/>
      <c r="E124" s="8"/>
      <c r="F124" s="8"/>
      <c r="G124" s="2"/>
      <c r="H124" s="2"/>
      <c r="I124" s="8"/>
      <c r="J124" s="46" t="str">
        <f t="shared" si="3"/>
        <v/>
      </c>
      <c r="K124" s="44" t="str">
        <f t="shared" si="4"/>
        <v/>
      </c>
    </row>
    <row r="125" spans="1:11" x14ac:dyDescent="0.45">
      <c r="A125" s="2">
        <v>118</v>
      </c>
      <c r="B125" s="2"/>
      <c r="C125" s="8"/>
      <c r="D125" s="8"/>
      <c r="E125" s="8"/>
      <c r="F125" s="8"/>
      <c r="G125" s="2"/>
      <c r="H125" s="2"/>
      <c r="I125" s="8"/>
      <c r="J125" s="46" t="str">
        <f t="shared" si="3"/>
        <v/>
      </c>
      <c r="K125" s="44" t="str">
        <f t="shared" si="4"/>
        <v/>
      </c>
    </row>
    <row r="126" spans="1:11" x14ac:dyDescent="0.45">
      <c r="A126" s="2">
        <v>119</v>
      </c>
      <c r="B126" s="2"/>
      <c r="C126" s="8"/>
      <c r="D126" s="8"/>
      <c r="E126" s="8"/>
      <c r="F126" s="8"/>
      <c r="G126" s="2"/>
      <c r="H126" s="2"/>
      <c r="I126" s="8"/>
      <c r="J126" s="46" t="str">
        <f t="shared" si="3"/>
        <v/>
      </c>
      <c r="K126" s="44" t="str">
        <f t="shared" si="4"/>
        <v/>
      </c>
    </row>
    <row r="127" spans="1:11" x14ac:dyDescent="0.45">
      <c r="A127" s="3">
        <v>120</v>
      </c>
      <c r="B127" s="3"/>
      <c r="C127" s="9"/>
      <c r="D127" s="9"/>
      <c r="E127" s="9"/>
      <c r="F127" s="9"/>
      <c r="G127" s="3"/>
      <c r="H127" s="3"/>
      <c r="I127" s="9"/>
      <c r="J127" s="47" t="str">
        <f t="shared" si="3"/>
        <v/>
      </c>
      <c r="K127" s="44" t="str">
        <f t="shared" si="4"/>
        <v/>
      </c>
    </row>
    <row r="128" spans="1:11" x14ac:dyDescent="0.45">
      <c r="A128" s="1">
        <v>121</v>
      </c>
      <c r="B128" s="1"/>
      <c r="C128" s="7"/>
      <c r="D128" s="7"/>
      <c r="E128" s="7"/>
      <c r="F128" s="7"/>
      <c r="G128" s="1"/>
      <c r="H128" s="1"/>
      <c r="I128" s="7"/>
      <c r="J128" s="45" t="str">
        <f t="shared" si="3"/>
        <v/>
      </c>
      <c r="K128" s="44" t="str">
        <f t="shared" si="4"/>
        <v/>
      </c>
    </row>
    <row r="129" spans="1:11" x14ac:dyDescent="0.45">
      <c r="A129" s="2">
        <v>122</v>
      </c>
      <c r="B129" s="2"/>
      <c r="C129" s="8"/>
      <c r="D129" s="8"/>
      <c r="E129" s="8"/>
      <c r="F129" s="8"/>
      <c r="G129" s="2"/>
      <c r="H129" s="2"/>
      <c r="I129" s="8"/>
      <c r="J129" s="46" t="str">
        <f t="shared" si="3"/>
        <v/>
      </c>
      <c r="K129" s="44" t="str">
        <f t="shared" si="4"/>
        <v/>
      </c>
    </row>
    <row r="130" spans="1:11" x14ac:dyDescent="0.45">
      <c r="A130" s="2">
        <v>123</v>
      </c>
      <c r="B130" s="2"/>
      <c r="C130" s="8"/>
      <c r="D130" s="8"/>
      <c r="E130" s="8"/>
      <c r="F130" s="8"/>
      <c r="G130" s="2"/>
      <c r="H130" s="2"/>
      <c r="I130" s="8"/>
      <c r="J130" s="46" t="str">
        <f t="shared" si="3"/>
        <v/>
      </c>
      <c r="K130" s="44" t="str">
        <f t="shared" si="4"/>
        <v/>
      </c>
    </row>
    <row r="131" spans="1:11" x14ac:dyDescent="0.45">
      <c r="A131" s="2">
        <v>124</v>
      </c>
      <c r="B131" s="2"/>
      <c r="C131" s="8"/>
      <c r="D131" s="8"/>
      <c r="E131" s="8"/>
      <c r="F131" s="8"/>
      <c r="G131" s="2"/>
      <c r="H131" s="2"/>
      <c r="I131" s="8"/>
      <c r="J131" s="46" t="str">
        <f t="shared" si="3"/>
        <v/>
      </c>
      <c r="K131" s="44" t="str">
        <f t="shared" si="4"/>
        <v/>
      </c>
    </row>
    <row r="132" spans="1:11" x14ac:dyDescent="0.45">
      <c r="A132" s="3">
        <v>125</v>
      </c>
      <c r="B132" s="3"/>
      <c r="C132" s="9"/>
      <c r="D132" s="9"/>
      <c r="E132" s="9"/>
      <c r="F132" s="9"/>
      <c r="G132" s="3"/>
      <c r="H132" s="3"/>
      <c r="I132" s="9"/>
      <c r="J132" s="47" t="str">
        <f t="shared" si="3"/>
        <v/>
      </c>
      <c r="K132" s="44" t="str">
        <f t="shared" si="4"/>
        <v/>
      </c>
    </row>
    <row r="133" spans="1:11" x14ac:dyDescent="0.45">
      <c r="A133" s="1">
        <v>126</v>
      </c>
      <c r="B133" s="1"/>
      <c r="C133" s="7"/>
      <c r="D133" s="7"/>
      <c r="E133" s="7"/>
      <c r="F133" s="7"/>
      <c r="G133" s="1"/>
      <c r="H133" s="1"/>
      <c r="I133" s="7"/>
      <c r="J133" s="45" t="str">
        <f t="shared" si="3"/>
        <v/>
      </c>
      <c r="K133" s="44" t="str">
        <f t="shared" si="4"/>
        <v/>
      </c>
    </row>
    <row r="134" spans="1:11" x14ac:dyDescent="0.45">
      <c r="A134" s="2">
        <v>127</v>
      </c>
      <c r="B134" s="2"/>
      <c r="C134" s="8"/>
      <c r="D134" s="8"/>
      <c r="E134" s="8"/>
      <c r="F134" s="8"/>
      <c r="G134" s="2"/>
      <c r="H134" s="2"/>
      <c r="I134" s="8"/>
      <c r="J134" s="46" t="str">
        <f t="shared" si="3"/>
        <v/>
      </c>
      <c r="K134" s="44" t="str">
        <f t="shared" si="4"/>
        <v/>
      </c>
    </row>
    <row r="135" spans="1:11" x14ac:dyDescent="0.45">
      <c r="A135" s="2">
        <v>128</v>
      </c>
      <c r="B135" s="2"/>
      <c r="C135" s="8"/>
      <c r="D135" s="8"/>
      <c r="E135" s="8"/>
      <c r="F135" s="8"/>
      <c r="G135" s="2"/>
      <c r="H135" s="2"/>
      <c r="I135" s="8"/>
      <c r="J135" s="46" t="str">
        <f t="shared" si="3"/>
        <v/>
      </c>
      <c r="K135" s="44" t="str">
        <f t="shared" si="4"/>
        <v/>
      </c>
    </row>
    <row r="136" spans="1:11" x14ac:dyDescent="0.45">
      <c r="A136" s="2">
        <v>129</v>
      </c>
      <c r="B136" s="2"/>
      <c r="C136" s="8"/>
      <c r="D136" s="8"/>
      <c r="E136" s="8"/>
      <c r="F136" s="8"/>
      <c r="G136" s="2"/>
      <c r="H136" s="2"/>
      <c r="I136" s="8"/>
      <c r="J136" s="46" t="str">
        <f t="shared" si="3"/>
        <v/>
      </c>
      <c r="K136" s="44" t="str">
        <f t="shared" si="4"/>
        <v/>
      </c>
    </row>
    <row r="137" spans="1:11" x14ac:dyDescent="0.45">
      <c r="A137" s="3">
        <v>130</v>
      </c>
      <c r="B137" s="3"/>
      <c r="C137" s="9"/>
      <c r="D137" s="9"/>
      <c r="E137" s="9"/>
      <c r="F137" s="9"/>
      <c r="G137" s="3"/>
      <c r="H137" s="3"/>
      <c r="I137" s="9"/>
      <c r="J137" s="47" t="str">
        <f t="shared" ref="J137:J200" si="5">IF(B137="","",IF(LEFT($I$1,3)="999","999:"&amp;$I$2,$I$1))</f>
        <v/>
      </c>
      <c r="K137" s="44" t="str">
        <f t="shared" ref="K137:K200" si="6">IF(B137="","",CHOOSE((LEFT(B137,1)),IF(COUNTA(F137,G137,H137)=3,"","エラー！未入力あり"),IF(COUNTA(F137,G137)=2,"","エラー！未入力あり"),IF(COUNTA(F137,G137)=2,"","エラー！未入力あり")))</f>
        <v/>
      </c>
    </row>
    <row r="138" spans="1:11" x14ac:dyDescent="0.45">
      <c r="A138" s="1">
        <v>131</v>
      </c>
      <c r="B138" s="1"/>
      <c r="C138" s="7"/>
      <c r="D138" s="7"/>
      <c r="E138" s="7"/>
      <c r="F138" s="7"/>
      <c r="G138" s="1"/>
      <c r="H138" s="1"/>
      <c r="I138" s="7"/>
      <c r="J138" s="45" t="str">
        <f t="shared" si="5"/>
        <v/>
      </c>
      <c r="K138" s="44" t="str">
        <f t="shared" si="6"/>
        <v/>
      </c>
    </row>
    <row r="139" spans="1:11" x14ac:dyDescent="0.45">
      <c r="A139" s="2">
        <v>132</v>
      </c>
      <c r="B139" s="2"/>
      <c r="C139" s="8"/>
      <c r="D139" s="8"/>
      <c r="E139" s="8"/>
      <c r="F139" s="8"/>
      <c r="G139" s="2"/>
      <c r="H139" s="2"/>
      <c r="I139" s="8"/>
      <c r="J139" s="46" t="str">
        <f t="shared" si="5"/>
        <v/>
      </c>
      <c r="K139" s="44" t="str">
        <f t="shared" si="6"/>
        <v/>
      </c>
    </row>
    <row r="140" spans="1:11" x14ac:dyDescent="0.45">
      <c r="A140" s="2">
        <v>133</v>
      </c>
      <c r="B140" s="2"/>
      <c r="C140" s="8"/>
      <c r="D140" s="8"/>
      <c r="E140" s="8"/>
      <c r="F140" s="8"/>
      <c r="G140" s="2"/>
      <c r="H140" s="2"/>
      <c r="I140" s="8"/>
      <c r="J140" s="46" t="str">
        <f t="shared" si="5"/>
        <v/>
      </c>
      <c r="K140" s="44" t="str">
        <f t="shared" si="6"/>
        <v/>
      </c>
    </row>
    <row r="141" spans="1:11" x14ac:dyDescent="0.45">
      <c r="A141" s="2">
        <v>134</v>
      </c>
      <c r="B141" s="2"/>
      <c r="C141" s="8"/>
      <c r="D141" s="8"/>
      <c r="E141" s="8"/>
      <c r="F141" s="8"/>
      <c r="G141" s="2"/>
      <c r="H141" s="2"/>
      <c r="I141" s="8"/>
      <c r="J141" s="46" t="str">
        <f t="shared" si="5"/>
        <v/>
      </c>
      <c r="K141" s="44" t="str">
        <f t="shared" si="6"/>
        <v/>
      </c>
    </row>
    <row r="142" spans="1:11" x14ac:dyDescent="0.45">
      <c r="A142" s="3">
        <v>135</v>
      </c>
      <c r="B142" s="3"/>
      <c r="C142" s="9"/>
      <c r="D142" s="9"/>
      <c r="E142" s="9"/>
      <c r="F142" s="9"/>
      <c r="G142" s="3"/>
      <c r="H142" s="3"/>
      <c r="I142" s="9"/>
      <c r="J142" s="47" t="str">
        <f t="shared" si="5"/>
        <v/>
      </c>
      <c r="K142" s="44" t="str">
        <f t="shared" si="6"/>
        <v/>
      </c>
    </row>
    <row r="143" spans="1:11" x14ac:dyDescent="0.45">
      <c r="A143" s="1">
        <v>136</v>
      </c>
      <c r="B143" s="1"/>
      <c r="C143" s="7"/>
      <c r="D143" s="7"/>
      <c r="E143" s="7"/>
      <c r="F143" s="7"/>
      <c r="G143" s="1"/>
      <c r="H143" s="1"/>
      <c r="I143" s="7"/>
      <c r="J143" s="45" t="str">
        <f t="shared" si="5"/>
        <v/>
      </c>
      <c r="K143" s="44" t="str">
        <f t="shared" si="6"/>
        <v/>
      </c>
    </row>
    <row r="144" spans="1:11" x14ac:dyDescent="0.45">
      <c r="A144" s="2">
        <v>137</v>
      </c>
      <c r="B144" s="2"/>
      <c r="C144" s="8"/>
      <c r="D144" s="8"/>
      <c r="E144" s="8"/>
      <c r="F144" s="8"/>
      <c r="G144" s="2"/>
      <c r="H144" s="2"/>
      <c r="I144" s="8"/>
      <c r="J144" s="46" t="str">
        <f t="shared" si="5"/>
        <v/>
      </c>
      <c r="K144" s="44" t="str">
        <f t="shared" si="6"/>
        <v/>
      </c>
    </row>
    <row r="145" spans="1:11" x14ac:dyDescent="0.45">
      <c r="A145" s="2">
        <v>138</v>
      </c>
      <c r="B145" s="2"/>
      <c r="C145" s="8"/>
      <c r="D145" s="8"/>
      <c r="E145" s="8"/>
      <c r="F145" s="8"/>
      <c r="G145" s="2"/>
      <c r="H145" s="2"/>
      <c r="I145" s="8"/>
      <c r="J145" s="46" t="str">
        <f t="shared" si="5"/>
        <v/>
      </c>
      <c r="K145" s="44" t="str">
        <f t="shared" si="6"/>
        <v/>
      </c>
    </row>
    <row r="146" spans="1:11" x14ac:dyDescent="0.45">
      <c r="A146" s="2">
        <v>139</v>
      </c>
      <c r="B146" s="2"/>
      <c r="C146" s="8"/>
      <c r="D146" s="8"/>
      <c r="E146" s="8"/>
      <c r="F146" s="8"/>
      <c r="G146" s="2"/>
      <c r="H146" s="2"/>
      <c r="I146" s="8"/>
      <c r="J146" s="46" t="str">
        <f t="shared" si="5"/>
        <v/>
      </c>
      <c r="K146" s="44" t="str">
        <f t="shared" si="6"/>
        <v/>
      </c>
    </row>
    <row r="147" spans="1:11" x14ac:dyDescent="0.45">
      <c r="A147" s="3">
        <v>140</v>
      </c>
      <c r="B147" s="3"/>
      <c r="C147" s="9"/>
      <c r="D147" s="9"/>
      <c r="E147" s="9"/>
      <c r="F147" s="9"/>
      <c r="G147" s="3"/>
      <c r="H147" s="3"/>
      <c r="I147" s="9"/>
      <c r="J147" s="47" t="str">
        <f t="shared" si="5"/>
        <v/>
      </c>
      <c r="K147" s="44" t="str">
        <f t="shared" si="6"/>
        <v/>
      </c>
    </row>
    <row r="148" spans="1:11" x14ac:dyDescent="0.45">
      <c r="A148" s="1">
        <v>141</v>
      </c>
      <c r="B148" s="1"/>
      <c r="C148" s="7"/>
      <c r="D148" s="7"/>
      <c r="E148" s="7"/>
      <c r="F148" s="7"/>
      <c r="G148" s="1"/>
      <c r="H148" s="1"/>
      <c r="I148" s="7"/>
      <c r="J148" s="45" t="str">
        <f t="shared" si="5"/>
        <v/>
      </c>
      <c r="K148" s="44" t="str">
        <f t="shared" si="6"/>
        <v/>
      </c>
    </row>
    <row r="149" spans="1:11" x14ac:dyDescent="0.45">
      <c r="A149" s="2">
        <v>142</v>
      </c>
      <c r="B149" s="2"/>
      <c r="C149" s="8"/>
      <c r="D149" s="8"/>
      <c r="E149" s="8"/>
      <c r="F149" s="8"/>
      <c r="G149" s="2"/>
      <c r="H149" s="2"/>
      <c r="I149" s="8"/>
      <c r="J149" s="46" t="str">
        <f t="shared" si="5"/>
        <v/>
      </c>
      <c r="K149" s="44" t="str">
        <f t="shared" si="6"/>
        <v/>
      </c>
    </row>
    <row r="150" spans="1:11" x14ac:dyDescent="0.45">
      <c r="A150" s="2">
        <v>143</v>
      </c>
      <c r="B150" s="2"/>
      <c r="C150" s="8"/>
      <c r="D150" s="8"/>
      <c r="E150" s="8"/>
      <c r="F150" s="8"/>
      <c r="G150" s="2"/>
      <c r="H150" s="2"/>
      <c r="I150" s="8"/>
      <c r="J150" s="46" t="str">
        <f t="shared" si="5"/>
        <v/>
      </c>
      <c r="K150" s="44" t="str">
        <f t="shared" si="6"/>
        <v/>
      </c>
    </row>
    <row r="151" spans="1:11" x14ac:dyDescent="0.45">
      <c r="A151" s="2">
        <v>144</v>
      </c>
      <c r="B151" s="2"/>
      <c r="C151" s="8"/>
      <c r="D151" s="8"/>
      <c r="E151" s="8"/>
      <c r="F151" s="8"/>
      <c r="G151" s="2"/>
      <c r="H151" s="2"/>
      <c r="I151" s="8"/>
      <c r="J151" s="46" t="str">
        <f t="shared" si="5"/>
        <v/>
      </c>
      <c r="K151" s="44" t="str">
        <f t="shared" si="6"/>
        <v/>
      </c>
    </row>
    <row r="152" spans="1:11" x14ac:dyDescent="0.45">
      <c r="A152" s="3">
        <v>145</v>
      </c>
      <c r="B152" s="3"/>
      <c r="C152" s="9"/>
      <c r="D152" s="9"/>
      <c r="E152" s="9"/>
      <c r="F152" s="9"/>
      <c r="G152" s="3"/>
      <c r="H152" s="3"/>
      <c r="I152" s="9"/>
      <c r="J152" s="47" t="str">
        <f t="shared" si="5"/>
        <v/>
      </c>
      <c r="K152" s="44" t="str">
        <f t="shared" si="6"/>
        <v/>
      </c>
    </row>
    <row r="153" spans="1:11" x14ac:dyDescent="0.45">
      <c r="A153" s="1">
        <v>146</v>
      </c>
      <c r="B153" s="1"/>
      <c r="C153" s="7"/>
      <c r="D153" s="7"/>
      <c r="E153" s="7"/>
      <c r="F153" s="7"/>
      <c r="G153" s="1"/>
      <c r="H153" s="1"/>
      <c r="I153" s="7"/>
      <c r="J153" s="45" t="str">
        <f t="shared" si="5"/>
        <v/>
      </c>
      <c r="K153" s="44" t="str">
        <f t="shared" si="6"/>
        <v/>
      </c>
    </row>
    <row r="154" spans="1:11" x14ac:dyDescent="0.45">
      <c r="A154" s="2">
        <v>147</v>
      </c>
      <c r="B154" s="2"/>
      <c r="C154" s="8"/>
      <c r="D154" s="8"/>
      <c r="E154" s="8"/>
      <c r="F154" s="8"/>
      <c r="G154" s="2"/>
      <c r="H154" s="2"/>
      <c r="I154" s="8"/>
      <c r="J154" s="46" t="str">
        <f t="shared" si="5"/>
        <v/>
      </c>
      <c r="K154" s="44" t="str">
        <f t="shared" si="6"/>
        <v/>
      </c>
    </row>
    <row r="155" spans="1:11" x14ac:dyDescent="0.45">
      <c r="A155" s="2">
        <v>148</v>
      </c>
      <c r="B155" s="2"/>
      <c r="C155" s="8"/>
      <c r="D155" s="8"/>
      <c r="E155" s="8"/>
      <c r="F155" s="8"/>
      <c r="G155" s="2"/>
      <c r="H155" s="2"/>
      <c r="I155" s="8"/>
      <c r="J155" s="46" t="str">
        <f t="shared" si="5"/>
        <v/>
      </c>
      <c r="K155" s="44" t="str">
        <f t="shared" si="6"/>
        <v/>
      </c>
    </row>
    <row r="156" spans="1:11" x14ac:dyDescent="0.45">
      <c r="A156" s="2">
        <v>149</v>
      </c>
      <c r="B156" s="2"/>
      <c r="C156" s="8"/>
      <c r="D156" s="8"/>
      <c r="E156" s="8"/>
      <c r="F156" s="8"/>
      <c r="G156" s="2"/>
      <c r="H156" s="2"/>
      <c r="I156" s="8"/>
      <c r="J156" s="46" t="str">
        <f t="shared" si="5"/>
        <v/>
      </c>
      <c r="K156" s="44" t="str">
        <f t="shared" si="6"/>
        <v/>
      </c>
    </row>
    <row r="157" spans="1:11" x14ac:dyDescent="0.45">
      <c r="A157" s="3">
        <v>150</v>
      </c>
      <c r="B157" s="3"/>
      <c r="C157" s="9"/>
      <c r="D157" s="9"/>
      <c r="E157" s="9"/>
      <c r="F157" s="9"/>
      <c r="G157" s="3"/>
      <c r="H157" s="3"/>
      <c r="I157" s="9"/>
      <c r="J157" s="47" t="str">
        <f t="shared" si="5"/>
        <v/>
      </c>
      <c r="K157" s="44" t="str">
        <f t="shared" si="6"/>
        <v/>
      </c>
    </row>
    <row r="158" spans="1:11" x14ac:dyDescent="0.45">
      <c r="A158" s="1">
        <v>151</v>
      </c>
      <c r="B158" s="1"/>
      <c r="C158" s="7"/>
      <c r="D158" s="7"/>
      <c r="E158" s="7"/>
      <c r="F158" s="7"/>
      <c r="G158" s="1"/>
      <c r="H158" s="1"/>
      <c r="I158" s="7"/>
      <c r="J158" s="45" t="str">
        <f t="shared" si="5"/>
        <v/>
      </c>
      <c r="K158" s="44" t="str">
        <f t="shared" si="6"/>
        <v/>
      </c>
    </row>
    <row r="159" spans="1:11" x14ac:dyDescent="0.45">
      <c r="A159" s="2">
        <v>152</v>
      </c>
      <c r="B159" s="2"/>
      <c r="C159" s="8"/>
      <c r="D159" s="8"/>
      <c r="E159" s="8"/>
      <c r="F159" s="8"/>
      <c r="G159" s="2"/>
      <c r="H159" s="2"/>
      <c r="I159" s="8"/>
      <c r="J159" s="46" t="str">
        <f t="shared" si="5"/>
        <v/>
      </c>
      <c r="K159" s="44" t="str">
        <f t="shared" si="6"/>
        <v/>
      </c>
    </row>
    <row r="160" spans="1:11" x14ac:dyDescent="0.45">
      <c r="A160" s="2">
        <v>153</v>
      </c>
      <c r="B160" s="2"/>
      <c r="C160" s="8"/>
      <c r="D160" s="8"/>
      <c r="E160" s="8"/>
      <c r="F160" s="8"/>
      <c r="G160" s="2"/>
      <c r="H160" s="2"/>
      <c r="I160" s="8"/>
      <c r="J160" s="46" t="str">
        <f t="shared" si="5"/>
        <v/>
      </c>
      <c r="K160" s="44" t="str">
        <f t="shared" si="6"/>
        <v/>
      </c>
    </row>
    <row r="161" spans="1:11" x14ac:dyDescent="0.45">
      <c r="A161" s="2">
        <v>154</v>
      </c>
      <c r="B161" s="2"/>
      <c r="C161" s="8"/>
      <c r="D161" s="8"/>
      <c r="E161" s="8"/>
      <c r="F161" s="8"/>
      <c r="G161" s="2"/>
      <c r="H161" s="2"/>
      <c r="I161" s="8"/>
      <c r="J161" s="46" t="str">
        <f t="shared" si="5"/>
        <v/>
      </c>
      <c r="K161" s="44" t="str">
        <f t="shared" si="6"/>
        <v/>
      </c>
    </row>
    <row r="162" spans="1:11" x14ac:dyDescent="0.45">
      <c r="A162" s="3">
        <v>155</v>
      </c>
      <c r="B162" s="3"/>
      <c r="C162" s="9"/>
      <c r="D162" s="9"/>
      <c r="E162" s="9"/>
      <c r="F162" s="9"/>
      <c r="G162" s="3"/>
      <c r="H162" s="3"/>
      <c r="I162" s="9"/>
      <c r="J162" s="47" t="str">
        <f t="shared" si="5"/>
        <v/>
      </c>
      <c r="K162" s="44" t="str">
        <f t="shared" si="6"/>
        <v/>
      </c>
    </row>
    <row r="163" spans="1:11" x14ac:dyDescent="0.45">
      <c r="A163" s="1">
        <v>156</v>
      </c>
      <c r="B163" s="1"/>
      <c r="C163" s="7"/>
      <c r="D163" s="7"/>
      <c r="E163" s="7"/>
      <c r="F163" s="7"/>
      <c r="G163" s="1"/>
      <c r="H163" s="1"/>
      <c r="I163" s="7"/>
      <c r="J163" s="45" t="str">
        <f t="shared" si="5"/>
        <v/>
      </c>
      <c r="K163" s="44" t="str">
        <f t="shared" si="6"/>
        <v/>
      </c>
    </row>
    <row r="164" spans="1:11" x14ac:dyDescent="0.45">
      <c r="A164" s="2">
        <v>157</v>
      </c>
      <c r="B164" s="2"/>
      <c r="C164" s="8"/>
      <c r="D164" s="8"/>
      <c r="E164" s="8"/>
      <c r="F164" s="8"/>
      <c r="G164" s="2"/>
      <c r="H164" s="2"/>
      <c r="I164" s="8"/>
      <c r="J164" s="46" t="str">
        <f t="shared" si="5"/>
        <v/>
      </c>
      <c r="K164" s="44" t="str">
        <f t="shared" si="6"/>
        <v/>
      </c>
    </row>
    <row r="165" spans="1:11" x14ac:dyDescent="0.45">
      <c r="A165" s="2">
        <v>158</v>
      </c>
      <c r="B165" s="2"/>
      <c r="C165" s="8"/>
      <c r="D165" s="8"/>
      <c r="E165" s="8"/>
      <c r="F165" s="8"/>
      <c r="G165" s="2"/>
      <c r="H165" s="2"/>
      <c r="I165" s="8"/>
      <c r="J165" s="46" t="str">
        <f t="shared" si="5"/>
        <v/>
      </c>
      <c r="K165" s="44" t="str">
        <f t="shared" si="6"/>
        <v/>
      </c>
    </row>
    <row r="166" spans="1:11" x14ac:dyDescent="0.45">
      <c r="A166" s="2">
        <v>159</v>
      </c>
      <c r="B166" s="2"/>
      <c r="C166" s="8"/>
      <c r="D166" s="8"/>
      <c r="E166" s="8"/>
      <c r="F166" s="8"/>
      <c r="G166" s="2"/>
      <c r="H166" s="2"/>
      <c r="I166" s="8"/>
      <c r="J166" s="46" t="str">
        <f t="shared" si="5"/>
        <v/>
      </c>
      <c r="K166" s="44" t="str">
        <f t="shared" si="6"/>
        <v/>
      </c>
    </row>
    <row r="167" spans="1:11" x14ac:dyDescent="0.45">
      <c r="A167" s="3">
        <v>160</v>
      </c>
      <c r="B167" s="3"/>
      <c r="C167" s="9"/>
      <c r="D167" s="9"/>
      <c r="E167" s="9"/>
      <c r="F167" s="9"/>
      <c r="G167" s="3"/>
      <c r="H167" s="3"/>
      <c r="I167" s="9"/>
      <c r="J167" s="47" t="str">
        <f t="shared" si="5"/>
        <v/>
      </c>
      <c r="K167" s="44" t="str">
        <f t="shared" si="6"/>
        <v/>
      </c>
    </row>
    <row r="168" spans="1:11" x14ac:dyDescent="0.45">
      <c r="A168" s="1">
        <v>161</v>
      </c>
      <c r="B168" s="1"/>
      <c r="C168" s="7"/>
      <c r="D168" s="7"/>
      <c r="E168" s="7"/>
      <c r="F168" s="7"/>
      <c r="G168" s="1"/>
      <c r="H168" s="1"/>
      <c r="I168" s="7"/>
      <c r="J168" s="45" t="str">
        <f t="shared" si="5"/>
        <v/>
      </c>
      <c r="K168" s="44" t="str">
        <f t="shared" si="6"/>
        <v/>
      </c>
    </row>
    <row r="169" spans="1:11" x14ac:dyDescent="0.45">
      <c r="A169" s="2">
        <v>162</v>
      </c>
      <c r="B169" s="2"/>
      <c r="C169" s="8"/>
      <c r="D169" s="8"/>
      <c r="E169" s="8"/>
      <c r="F169" s="8"/>
      <c r="G169" s="2"/>
      <c r="H169" s="2"/>
      <c r="I169" s="8"/>
      <c r="J169" s="46" t="str">
        <f t="shared" si="5"/>
        <v/>
      </c>
      <c r="K169" s="44" t="str">
        <f t="shared" si="6"/>
        <v/>
      </c>
    </row>
    <row r="170" spans="1:11" x14ac:dyDescent="0.45">
      <c r="A170" s="2">
        <v>163</v>
      </c>
      <c r="B170" s="2"/>
      <c r="C170" s="8"/>
      <c r="D170" s="8"/>
      <c r="E170" s="8"/>
      <c r="F170" s="8"/>
      <c r="G170" s="2"/>
      <c r="H170" s="2"/>
      <c r="I170" s="8"/>
      <c r="J170" s="46" t="str">
        <f t="shared" si="5"/>
        <v/>
      </c>
      <c r="K170" s="44" t="str">
        <f t="shared" si="6"/>
        <v/>
      </c>
    </row>
    <row r="171" spans="1:11" x14ac:dyDescent="0.45">
      <c r="A171" s="2">
        <v>164</v>
      </c>
      <c r="B171" s="2"/>
      <c r="C171" s="8"/>
      <c r="D171" s="8"/>
      <c r="E171" s="8"/>
      <c r="F171" s="8"/>
      <c r="G171" s="2"/>
      <c r="H171" s="2"/>
      <c r="I171" s="8"/>
      <c r="J171" s="46" t="str">
        <f t="shared" si="5"/>
        <v/>
      </c>
      <c r="K171" s="44" t="str">
        <f t="shared" si="6"/>
        <v/>
      </c>
    </row>
    <row r="172" spans="1:11" x14ac:dyDescent="0.45">
      <c r="A172" s="3">
        <v>165</v>
      </c>
      <c r="B172" s="3"/>
      <c r="C172" s="9"/>
      <c r="D172" s="9"/>
      <c r="E172" s="9"/>
      <c r="F172" s="9"/>
      <c r="G172" s="3"/>
      <c r="H172" s="3"/>
      <c r="I172" s="9"/>
      <c r="J172" s="47" t="str">
        <f t="shared" si="5"/>
        <v/>
      </c>
      <c r="K172" s="44" t="str">
        <f t="shared" si="6"/>
        <v/>
      </c>
    </row>
    <row r="173" spans="1:11" x14ac:dyDescent="0.45">
      <c r="A173" s="1">
        <v>166</v>
      </c>
      <c r="B173" s="1"/>
      <c r="C173" s="7"/>
      <c r="D173" s="7"/>
      <c r="E173" s="7"/>
      <c r="F173" s="7"/>
      <c r="G173" s="1"/>
      <c r="H173" s="1"/>
      <c r="I173" s="7"/>
      <c r="J173" s="45" t="str">
        <f t="shared" si="5"/>
        <v/>
      </c>
      <c r="K173" s="44" t="str">
        <f t="shared" si="6"/>
        <v/>
      </c>
    </row>
    <row r="174" spans="1:11" x14ac:dyDescent="0.45">
      <c r="A174" s="2">
        <v>167</v>
      </c>
      <c r="B174" s="2"/>
      <c r="C174" s="8"/>
      <c r="D174" s="8"/>
      <c r="E174" s="8"/>
      <c r="F174" s="8"/>
      <c r="G174" s="2"/>
      <c r="H174" s="2"/>
      <c r="I174" s="8"/>
      <c r="J174" s="46" t="str">
        <f t="shared" si="5"/>
        <v/>
      </c>
      <c r="K174" s="44" t="str">
        <f t="shared" si="6"/>
        <v/>
      </c>
    </row>
    <row r="175" spans="1:11" x14ac:dyDescent="0.45">
      <c r="A175" s="2">
        <v>168</v>
      </c>
      <c r="B175" s="2"/>
      <c r="C175" s="8"/>
      <c r="D175" s="8"/>
      <c r="E175" s="8"/>
      <c r="F175" s="8"/>
      <c r="G175" s="2"/>
      <c r="H175" s="2"/>
      <c r="I175" s="8"/>
      <c r="J175" s="46" t="str">
        <f t="shared" si="5"/>
        <v/>
      </c>
      <c r="K175" s="44" t="str">
        <f t="shared" si="6"/>
        <v/>
      </c>
    </row>
    <row r="176" spans="1:11" x14ac:dyDescent="0.45">
      <c r="A176" s="2">
        <v>169</v>
      </c>
      <c r="B176" s="2"/>
      <c r="C176" s="8"/>
      <c r="D176" s="8"/>
      <c r="E176" s="8"/>
      <c r="F176" s="8"/>
      <c r="G176" s="2"/>
      <c r="H176" s="2"/>
      <c r="I176" s="8"/>
      <c r="J176" s="46" t="str">
        <f t="shared" si="5"/>
        <v/>
      </c>
      <c r="K176" s="44" t="str">
        <f t="shared" si="6"/>
        <v/>
      </c>
    </row>
    <row r="177" spans="1:11" x14ac:dyDescent="0.45">
      <c r="A177" s="3">
        <v>170</v>
      </c>
      <c r="B177" s="3"/>
      <c r="C177" s="9"/>
      <c r="D177" s="9"/>
      <c r="E177" s="9"/>
      <c r="F177" s="9"/>
      <c r="G177" s="3"/>
      <c r="H177" s="3"/>
      <c r="I177" s="9"/>
      <c r="J177" s="47" t="str">
        <f t="shared" si="5"/>
        <v/>
      </c>
      <c r="K177" s="44" t="str">
        <f t="shared" si="6"/>
        <v/>
      </c>
    </row>
    <row r="178" spans="1:11" x14ac:dyDescent="0.45">
      <c r="A178" s="1">
        <v>171</v>
      </c>
      <c r="B178" s="1"/>
      <c r="C178" s="7"/>
      <c r="D178" s="7"/>
      <c r="E178" s="7"/>
      <c r="F178" s="7"/>
      <c r="G178" s="1"/>
      <c r="H178" s="1"/>
      <c r="I178" s="7"/>
      <c r="J178" s="45" t="str">
        <f t="shared" si="5"/>
        <v/>
      </c>
      <c r="K178" s="44" t="str">
        <f t="shared" si="6"/>
        <v/>
      </c>
    </row>
    <row r="179" spans="1:11" x14ac:dyDescent="0.45">
      <c r="A179" s="2">
        <v>172</v>
      </c>
      <c r="B179" s="2"/>
      <c r="C179" s="8"/>
      <c r="D179" s="8"/>
      <c r="E179" s="8"/>
      <c r="F179" s="8"/>
      <c r="G179" s="2"/>
      <c r="H179" s="2"/>
      <c r="I179" s="8"/>
      <c r="J179" s="46" t="str">
        <f t="shared" si="5"/>
        <v/>
      </c>
      <c r="K179" s="44" t="str">
        <f t="shared" si="6"/>
        <v/>
      </c>
    </row>
    <row r="180" spans="1:11" x14ac:dyDescent="0.45">
      <c r="A180" s="2">
        <v>173</v>
      </c>
      <c r="B180" s="2"/>
      <c r="C180" s="8"/>
      <c r="D180" s="8"/>
      <c r="E180" s="8"/>
      <c r="F180" s="8"/>
      <c r="G180" s="2"/>
      <c r="H180" s="2"/>
      <c r="I180" s="8"/>
      <c r="J180" s="46" t="str">
        <f t="shared" si="5"/>
        <v/>
      </c>
      <c r="K180" s="44" t="str">
        <f t="shared" si="6"/>
        <v/>
      </c>
    </row>
    <row r="181" spans="1:11" x14ac:dyDescent="0.45">
      <c r="A181" s="2">
        <v>174</v>
      </c>
      <c r="B181" s="2"/>
      <c r="C181" s="8"/>
      <c r="D181" s="8"/>
      <c r="E181" s="8"/>
      <c r="F181" s="8"/>
      <c r="G181" s="2"/>
      <c r="H181" s="2"/>
      <c r="I181" s="8"/>
      <c r="J181" s="46" t="str">
        <f t="shared" si="5"/>
        <v/>
      </c>
      <c r="K181" s="44" t="str">
        <f t="shared" si="6"/>
        <v/>
      </c>
    </row>
    <row r="182" spans="1:11" x14ac:dyDescent="0.45">
      <c r="A182" s="3">
        <v>175</v>
      </c>
      <c r="B182" s="3"/>
      <c r="C182" s="9"/>
      <c r="D182" s="9"/>
      <c r="E182" s="9"/>
      <c r="F182" s="9"/>
      <c r="G182" s="3"/>
      <c r="H182" s="3"/>
      <c r="I182" s="9"/>
      <c r="J182" s="47" t="str">
        <f t="shared" si="5"/>
        <v/>
      </c>
      <c r="K182" s="44" t="str">
        <f t="shared" si="6"/>
        <v/>
      </c>
    </row>
    <row r="183" spans="1:11" x14ac:dyDescent="0.45">
      <c r="A183" s="1">
        <v>176</v>
      </c>
      <c r="B183" s="1"/>
      <c r="C183" s="7"/>
      <c r="D183" s="7"/>
      <c r="E183" s="7"/>
      <c r="F183" s="7"/>
      <c r="G183" s="1"/>
      <c r="H183" s="1"/>
      <c r="I183" s="7"/>
      <c r="J183" s="45" t="str">
        <f t="shared" si="5"/>
        <v/>
      </c>
      <c r="K183" s="44" t="str">
        <f t="shared" si="6"/>
        <v/>
      </c>
    </row>
    <row r="184" spans="1:11" x14ac:dyDescent="0.45">
      <c r="A184" s="2">
        <v>177</v>
      </c>
      <c r="B184" s="2"/>
      <c r="C184" s="8"/>
      <c r="D184" s="8"/>
      <c r="E184" s="8"/>
      <c r="F184" s="8"/>
      <c r="G184" s="2"/>
      <c r="H184" s="2"/>
      <c r="I184" s="8"/>
      <c r="J184" s="46" t="str">
        <f t="shared" si="5"/>
        <v/>
      </c>
      <c r="K184" s="44" t="str">
        <f t="shared" si="6"/>
        <v/>
      </c>
    </row>
    <row r="185" spans="1:11" x14ac:dyDescent="0.45">
      <c r="A185" s="2">
        <v>178</v>
      </c>
      <c r="B185" s="2"/>
      <c r="C185" s="8"/>
      <c r="D185" s="8"/>
      <c r="E185" s="8"/>
      <c r="F185" s="8"/>
      <c r="G185" s="2"/>
      <c r="H185" s="2"/>
      <c r="I185" s="8"/>
      <c r="J185" s="46" t="str">
        <f t="shared" si="5"/>
        <v/>
      </c>
      <c r="K185" s="44" t="str">
        <f t="shared" si="6"/>
        <v/>
      </c>
    </row>
    <row r="186" spans="1:11" x14ac:dyDescent="0.45">
      <c r="A186" s="2">
        <v>179</v>
      </c>
      <c r="B186" s="2"/>
      <c r="C186" s="8"/>
      <c r="D186" s="8"/>
      <c r="E186" s="8"/>
      <c r="F186" s="8"/>
      <c r="G186" s="2"/>
      <c r="H186" s="2"/>
      <c r="I186" s="8"/>
      <c r="J186" s="46" t="str">
        <f t="shared" si="5"/>
        <v/>
      </c>
      <c r="K186" s="44" t="str">
        <f t="shared" si="6"/>
        <v/>
      </c>
    </row>
    <row r="187" spans="1:11" x14ac:dyDescent="0.45">
      <c r="A187" s="3">
        <v>180</v>
      </c>
      <c r="B187" s="3"/>
      <c r="C187" s="9"/>
      <c r="D187" s="9"/>
      <c r="E187" s="9"/>
      <c r="F187" s="9"/>
      <c r="G187" s="3"/>
      <c r="H187" s="3"/>
      <c r="I187" s="9"/>
      <c r="J187" s="47" t="str">
        <f t="shared" si="5"/>
        <v/>
      </c>
      <c r="K187" s="44" t="str">
        <f t="shared" si="6"/>
        <v/>
      </c>
    </row>
    <row r="188" spans="1:11" x14ac:dyDescent="0.45">
      <c r="A188" s="1">
        <v>181</v>
      </c>
      <c r="B188" s="1"/>
      <c r="C188" s="7"/>
      <c r="D188" s="7"/>
      <c r="E188" s="7"/>
      <c r="F188" s="7"/>
      <c r="G188" s="1"/>
      <c r="H188" s="1"/>
      <c r="I188" s="7"/>
      <c r="J188" s="45" t="str">
        <f t="shared" si="5"/>
        <v/>
      </c>
      <c r="K188" s="44" t="str">
        <f t="shared" si="6"/>
        <v/>
      </c>
    </row>
    <row r="189" spans="1:11" x14ac:dyDescent="0.45">
      <c r="A189" s="2">
        <v>182</v>
      </c>
      <c r="B189" s="2"/>
      <c r="C189" s="8"/>
      <c r="D189" s="8"/>
      <c r="E189" s="8"/>
      <c r="F189" s="8"/>
      <c r="G189" s="2"/>
      <c r="H189" s="2"/>
      <c r="I189" s="8"/>
      <c r="J189" s="46" t="str">
        <f t="shared" si="5"/>
        <v/>
      </c>
      <c r="K189" s="44" t="str">
        <f t="shared" si="6"/>
        <v/>
      </c>
    </row>
    <row r="190" spans="1:11" x14ac:dyDescent="0.45">
      <c r="A190" s="2">
        <v>183</v>
      </c>
      <c r="B190" s="2"/>
      <c r="C190" s="8"/>
      <c r="D190" s="8"/>
      <c r="E190" s="8"/>
      <c r="F190" s="8"/>
      <c r="G190" s="2"/>
      <c r="H190" s="2"/>
      <c r="I190" s="8"/>
      <c r="J190" s="46" t="str">
        <f t="shared" si="5"/>
        <v/>
      </c>
      <c r="K190" s="44" t="str">
        <f t="shared" si="6"/>
        <v/>
      </c>
    </row>
    <row r="191" spans="1:11" x14ac:dyDescent="0.45">
      <c r="A191" s="2">
        <v>184</v>
      </c>
      <c r="B191" s="2"/>
      <c r="C191" s="8"/>
      <c r="D191" s="8"/>
      <c r="E191" s="8"/>
      <c r="F191" s="8"/>
      <c r="G191" s="2"/>
      <c r="H191" s="2"/>
      <c r="I191" s="8"/>
      <c r="J191" s="46" t="str">
        <f t="shared" si="5"/>
        <v/>
      </c>
      <c r="K191" s="44" t="str">
        <f t="shared" si="6"/>
        <v/>
      </c>
    </row>
    <row r="192" spans="1:11" x14ac:dyDescent="0.45">
      <c r="A192" s="3">
        <v>185</v>
      </c>
      <c r="B192" s="3"/>
      <c r="C192" s="9"/>
      <c r="D192" s="9"/>
      <c r="E192" s="9"/>
      <c r="F192" s="9"/>
      <c r="G192" s="3"/>
      <c r="H192" s="3"/>
      <c r="I192" s="9"/>
      <c r="J192" s="47" t="str">
        <f t="shared" si="5"/>
        <v/>
      </c>
      <c r="K192" s="44" t="str">
        <f t="shared" si="6"/>
        <v/>
      </c>
    </row>
    <row r="193" spans="1:11" x14ac:dyDescent="0.45">
      <c r="A193" s="1">
        <v>186</v>
      </c>
      <c r="B193" s="1"/>
      <c r="C193" s="7"/>
      <c r="D193" s="7"/>
      <c r="E193" s="7"/>
      <c r="F193" s="7"/>
      <c r="G193" s="1"/>
      <c r="H193" s="1"/>
      <c r="I193" s="7"/>
      <c r="J193" s="45" t="str">
        <f t="shared" si="5"/>
        <v/>
      </c>
      <c r="K193" s="44" t="str">
        <f t="shared" si="6"/>
        <v/>
      </c>
    </row>
    <row r="194" spans="1:11" x14ac:dyDescent="0.45">
      <c r="A194" s="2">
        <v>187</v>
      </c>
      <c r="B194" s="2"/>
      <c r="C194" s="8"/>
      <c r="D194" s="8"/>
      <c r="E194" s="8"/>
      <c r="F194" s="8"/>
      <c r="G194" s="2"/>
      <c r="H194" s="2"/>
      <c r="I194" s="8"/>
      <c r="J194" s="46" t="str">
        <f t="shared" si="5"/>
        <v/>
      </c>
      <c r="K194" s="44" t="str">
        <f t="shared" si="6"/>
        <v/>
      </c>
    </row>
    <row r="195" spans="1:11" x14ac:dyDescent="0.45">
      <c r="A195" s="2">
        <v>188</v>
      </c>
      <c r="B195" s="2"/>
      <c r="C195" s="8"/>
      <c r="D195" s="8"/>
      <c r="E195" s="8"/>
      <c r="F195" s="8"/>
      <c r="G195" s="2"/>
      <c r="H195" s="2"/>
      <c r="I195" s="8"/>
      <c r="J195" s="46" t="str">
        <f t="shared" si="5"/>
        <v/>
      </c>
      <c r="K195" s="44" t="str">
        <f t="shared" si="6"/>
        <v/>
      </c>
    </row>
    <row r="196" spans="1:11" x14ac:dyDescent="0.45">
      <c r="A196" s="2">
        <v>189</v>
      </c>
      <c r="B196" s="2"/>
      <c r="C196" s="8"/>
      <c r="D196" s="8"/>
      <c r="E196" s="8"/>
      <c r="F196" s="8"/>
      <c r="G196" s="2"/>
      <c r="H196" s="2"/>
      <c r="I196" s="8"/>
      <c r="J196" s="46" t="str">
        <f t="shared" si="5"/>
        <v/>
      </c>
      <c r="K196" s="44" t="str">
        <f t="shared" si="6"/>
        <v/>
      </c>
    </row>
    <row r="197" spans="1:11" x14ac:dyDescent="0.45">
      <c r="A197" s="3">
        <v>190</v>
      </c>
      <c r="B197" s="3"/>
      <c r="C197" s="9"/>
      <c r="D197" s="9"/>
      <c r="E197" s="9"/>
      <c r="F197" s="9"/>
      <c r="G197" s="3"/>
      <c r="H197" s="3"/>
      <c r="I197" s="9"/>
      <c r="J197" s="47" t="str">
        <f t="shared" si="5"/>
        <v/>
      </c>
      <c r="K197" s="44" t="str">
        <f t="shared" si="6"/>
        <v/>
      </c>
    </row>
    <row r="198" spans="1:11" x14ac:dyDescent="0.45">
      <c r="A198" s="1">
        <v>191</v>
      </c>
      <c r="B198" s="1"/>
      <c r="C198" s="7"/>
      <c r="D198" s="7"/>
      <c r="E198" s="7"/>
      <c r="F198" s="7"/>
      <c r="G198" s="1"/>
      <c r="H198" s="1"/>
      <c r="I198" s="7"/>
      <c r="J198" s="45" t="str">
        <f t="shared" si="5"/>
        <v/>
      </c>
      <c r="K198" s="44" t="str">
        <f t="shared" si="6"/>
        <v/>
      </c>
    </row>
    <row r="199" spans="1:11" x14ac:dyDescent="0.45">
      <c r="A199" s="2">
        <v>192</v>
      </c>
      <c r="B199" s="2"/>
      <c r="C199" s="8"/>
      <c r="D199" s="8"/>
      <c r="E199" s="8"/>
      <c r="F199" s="8"/>
      <c r="G199" s="2"/>
      <c r="H199" s="2"/>
      <c r="I199" s="8"/>
      <c r="J199" s="46" t="str">
        <f t="shared" si="5"/>
        <v/>
      </c>
      <c r="K199" s="44" t="str">
        <f t="shared" si="6"/>
        <v/>
      </c>
    </row>
    <row r="200" spans="1:11" x14ac:dyDescent="0.45">
      <c r="A200" s="2">
        <v>193</v>
      </c>
      <c r="B200" s="2"/>
      <c r="C200" s="8"/>
      <c r="D200" s="8"/>
      <c r="E200" s="8"/>
      <c r="F200" s="8"/>
      <c r="G200" s="2"/>
      <c r="H200" s="2"/>
      <c r="I200" s="8"/>
      <c r="J200" s="46" t="str">
        <f t="shared" si="5"/>
        <v/>
      </c>
      <c r="K200" s="44" t="str">
        <f t="shared" si="6"/>
        <v/>
      </c>
    </row>
    <row r="201" spans="1:11" x14ac:dyDescent="0.45">
      <c r="A201" s="2">
        <v>194</v>
      </c>
      <c r="B201" s="2"/>
      <c r="C201" s="8"/>
      <c r="D201" s="8"/>
      <c r="E201" s="8"/>
      <c r="F201" s="8"/>
      <c r="G201" s="2"/>
      <c r="H201" s="2"/>
      <c r="I201" s="8"/>
      <c r="J201" s="46" t="str">
        <f t="shared" ref="J201:J207" si="7">IF(B201="","",IF(LEFT($I$1,3)="999","999:"&amp;$I$2,$I$1))</f>
        <v/>
      </c>
      <c r="K201" s="44" t="str">
        <f t="shared" ref="K201:K207" si="8">IF(B201="","",CHOOSE((LEFT(B201,1)),IF(COUNTA(F201,G201,H201)=3,"","エラー！未入力あり"),IF(COUNTA(F201,G201)=2,"","エラー！未入力あり"),IF(COUNTA(F201,G201)=2,"","エラー！未入力あり")))</f>
        <v/>
      </c>
    </row>
    <row r="202" spans="1:11" x14ac:dyDescent="0.45">
      <c r="A202" s="3">
        <v>195</v>
      </c>
      <c r="B202" s="3"/>
      <c r="C202" s="9"/>
      <c r="D202" s="9"/>
      <c r="E202" s="9"/>
      <c r="F202" s="9"/>
      <c r="G202" s="3"/>
      <c r="H202" s="3"/>
      <c r="I202" s="9"/>
      <c r="J202" s="47" t="str">
        <f t="shared" si="7"/>
        <v/>
      </c>
      <c r="K202" s="44" t="str">
        <f t="shared" si="8"/>
        <v/>
      </c>
    </row>
    <row r="203" spans="1:11" x14ac:dyDescent="0.45">
      <c r="A203" s="1">
        <v>196</v>
      </c>
      <c r="B203" s="1"/>
      <c r="C203" s="7"/>
      <c r="D203" s="7"/>
      <c r="E203" s="7"/>
      <c r="F203" s="7"/>
      <c r="G203" s="1"/>
      <c r="H203" s="1"/>
      <c r="I203" s="7"/>
      <c r="J203" s="45" t="str">
        <f t="shared" si="7"/>
        <v/>
      </c>
      <c r="K203" s="44" t="str">
        <f t="shared" si="8"/>
        <v/>
      </c>
    </row>
    <row r="204" spans="1:11" x14ac:dyDescent="0.45">
      <c r="A204" s="2">
        <v>197</v>
      </c>
      <c r="B204" s="2"/>
      <c r="C204" s="8"/>
      <c r="D204" s="8"/>
      <c r="E204" s="8"/>
      <c r="F204" s="8"/>
      <c r="G204" s="2"/>
      <c r="H204" s="2"/>
      <c r="I204" s="8"/>
      <c r="J204" s="46" t="str">
        <f t="shared" si="7"/>
        <v/>
      </c>
      <c r="K204" s="44" t="str">
        <f t="shared" si="8"/>
        <v/>
      </c>
    </row>
    <row r="205" spans="1:11" x14ac:dyDescent="0.45">
      <c r="A205" s="2">
        <v>198</v>
      </c>
      <c r="B205" s="2"/>
      <c r="C205" s="8"/>
      <c r="D205" s="8"/>
      <c r="E205" s="8"/>
      <c r="F205" s="8"/>
      <c r="G205" s="2"/>
      <c r="H205" s="2"/>
      <c r="I205" s="8"/>
      <c r="J205" s="46" t="str">
        <f t="shared" si="7"/>
        <v/>
      </c>
      <c r="K205" s="44" t="str">
        <f t="shared" si="8"/>
        <v/>
      </c>
    </row>
    <row r="206" spans="1:11" x14ac:dyDescent="0.45">
      <c r="A206" s="2">
        <v>199</v>
      </c>
      <c r="B206" s="2"/>
      <c r="C206" s="8"/>
      <c r="D206" s="8"/>
      <c r="E206" s="8"/>
      <c r="F206" s="8"/>
      <c r="G206" s="2"/>
      <c r="H206" s="2"/>
      <c r="I206" s="8"/>
      <c r="J206" s="46" t="str">
        <f t="shared" si="7"/>
        <v/>
      </c>
      <c r="K206" s="44" t="str">
        <f t="shared" si="8"/>
        <v/>
      </c>
    </row>
    <row r="207" spans="1:11" x14ac:dyDescent="0.45">
      <c r="A207" s="3">
        <v>200</v>
      </c>
      <c r="B207" s="3"/>
      <c r="C207" s="9"/>
      <c r="D207" s="9"/>
      <c r="E207" s="9"/>
      <c r="F207" s="9"/>
      <c r="G207" s="3"/>
      <c r="H207" s="3"/>
      <c r="I207" s="9"/>
      <c r="J207" s="47" t="str">
        <f t="shared" si="7"/>
        <v/>
      </c>
      <c r="K207" s="44" t="str">
        <f t="shared" si="8"/>
        <v/>
      </c>
    </row>
  </sheetData>
  <mergeCells count="2">
    <mergeCell ref="C6:E6"/>
    <mergeCell ref="A4:B5"/>
  </mergeCells>
  <phoneticPr fontId="2"/>
  <conditionalFormatting sqref="H8:H207">
    <cfRule type="expression" dxfId="4" priority="1">
      <formula>IF(B8="1:生徒",FALSE,TRUE)</formula>
    </cfRule>
  </conditionalFormatting>
  <pageMargins left="0.25" right="0.25" top="0.75" bottom="0.75" header="0.3" footer="0.3"/>
  <pageSetup paperSize="9" scale="9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CB59CF80-8628-4F67-8027-7E3C1E01E311}">
          <x14:formula1>
            <xm:f>中学校リスト!$I$2:$I$3</xm:f>
          </x14:formula1>
          <xm:sqref>G8:G187 G189:G207</xm:sqref>
        </x14:dataValidation>
        <x14:dataValidation type="list" allowBlank="1" showInputMessage="1" showErrorMessage="1" xr:uid="{EF9131D0-E986-405B-8773-BEBC9C2B2745}">
          <x14:formula1>
            <xm:f>中学校リスト!$H$2:$H$4</xm:f>
          </x14:formula1>
          <xm:sqref>B8:B187 B189:B207</xm:sqref>
        </x14:dataValidation>
        <x14:dataValidation type="list" allowBlank="1" showInputMessage="1" showErrorMessage="1" xr:uid="{E33F48BE-D9EF-4A8C-9CAB-387B9F510463}">
          <x14:formula1>
            <xm:f>中学校リスト2!$C$1:$C$161</xm:f>
          </x14:formula1>
          <xm:sqref>I1</xm:sqref>
        </x14:dataValidation>
        <x14:dataValidation type="list" allowBlank="1" showInputMessage="1" showErrorMessage="1" xr:uid="{D0E546EA-491A-45C0-B48E-54562351CF02}">
          <x14:formula1>
            <xm:f>中学校リスト2!$I$2:$I$3</xm:f>
          </x14:formula1>
          <xm:sqref>G188</xm:sqref>
        </x14:dataValidation>
        <x14:dataValidation type="list" allowBlank="1" showInputMessage="1" showErrorMessage="1" xr:uid="{CFAE2470-3A7B-4E8D-A9E2-82B69576992C}">
          <x14:formula1>
            <xm:f>中学校リスト2!$H$2:$H$4</xm:f>
          </x14:formula1>
          <xm:sqref>B188</xm:sqref>
        </x14:dataValidation>
        <x14:dataValidation type="list" allowBlank="1" showInputMessage="1" showErrorMessage="1" xr:uid="{091D211F-2819-4F32-A8CE-28C7A2B1C8A2}">
          <x14:formula1>
            <xm:f>部活動一覧!$A$2:$A$27</xm:f>
          </x14:formula1>
          <xm:sqref>H8:H207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D6856-9AD5-4C4E-ABFB-39C45266066A}">
  <sheetPr>
    <tabColor rgb="FFFFC000"/>
    <pageSetUpPr fitToPage="1"/>
  </sheetPr>
  <dimension ref="A1:L207"/>
  <sheetViews>
    <sheetView workbookViewId="0">
      <pane ySplit="7" topLeftCell="A8" activePane="bottomLeft" state="frozen"/>
      <selection pane="bottomLeft" activeCell="G9" sqref="G9"/>
    </sheetView>
  </sheetViews>
  <sheetFormatPr defaultRowHeight="18" x14ac:dyDescent="0.45"/>
  <cols>
    <col min="1" max="1" width="4.3984375" bestFit="1" customWidth="1"/>
    <col min="2" max="2" width="8.59765625" bestFit="1" customWidth="1"/>
    <col min="3" max="4" width="3.19921875" customWidth="1"/>
    <col min="5" max="5" width="5.296875" customWidth="1"/>
    <col min="6" max="6" width="15.69921875" customWidth="1"/>
    <col min="7" max="7" width="19.8984375" bestFit="1" customWidth="1"/>
    <col min="8" max="8" width="23.8984375" customWidth="1"/>
    <col min="9" max="9" width="32" bestFit="1" customWidth="1"/>
    <col min="10" max="10" width="16.296875" bestFit="1" customWidth="1"/>
    <col min="12" max="12" width="4.296875" customWidth="1"/>
  </cols>
  <sheetData>
    <row r="1" spans="1:12" x14ac:dyDescent="0.45">
      <c r="A1" s="69" t="s">
        <v>473</v>
      </c>
      <c r="B1" s="70"/>
      <c r="C1" s="71"/>
      <c r="D1" s="71"/>
      <c r="E1" s="71"/>
      <c r="F1" s="72"/>
      <c r="H1" s="11" t="s">
        <v>445</v>
      </c>
      <c r="I1" s="5"/>
      <c r="J1" s="49" t="s">
        <v>448</v>
      </c>
    </row>
    <row r="2" spans="1:12" ht="18.600000000000001" thickBot="1" x14ac:dyDescent="0.5">
      <c r="A2" s="73" t="s">
        <v>541</v>
      </c>
      <c r="B2" s="74"/>
      <c r="C2" s="75"/>
      <c r="D2" s="75"/>
      <c r="E2" s="75"/>
      <c r="F2" s="76"/>
      <c r="I2" s="6"/>
      <c r="J2" s="49" t="s">
        <v>449</v>
      </c>
    </row>
    <row r="3" spans="1:12" ht="18.600000000000001" thickBot="1" x14ac:dyDescent="0.5">
      <c r="A3" s="50"/>
      <c r="B3" s="50"/>
      <c r="C3" s="15"/>
      <c r="D3" s="15"/>
      <c r="E3" s="15"/>
      <c r="F3" s="15"/>
      <c r="H3" s="10" t="s">
        <v>446</v>
      </c>
      <c r="I3" s="6"/>
      <c r="J3" s="16"/>
      <c r="K3" s="64" t="s">
        <v>440</v>
      </c>
      <c r="L3" s="67">
        <f>COUNTIF(B$8:B$207,K3)</f>
        <v>0</v>
      </c>
    </row>
    <row r="4" spans="1:12" x14ac:dyDescent="0.45">
      <c r="A4" s="95" t="s">
        <v>472</v>
      </c>
      <c r="B4" s="96"/>
      <c r="H4" s="48" t="s">
        <v>447</v>
      </c>
      <c r="I4" s="68"/>
      <c r="J4" s="16"/>
      <c r="K4" s="64" t="s">
        <v>441</v>
      </c>
      <c r="L4" s="67">
        <f t="shared" ref="L4:L5" si="0">COUNTIF(B$8:B$207,K4)</f>
        <v>0</v>
      </c>
    </row>
    <row r="5" spans="1:12" s="12" customFormat="1" ht="18.600000000000001" thickBot="1" x14ac:dyDescent="0.5">
      <c r="A5" s="97"/>
      <c r="B5" s="98"/>
      <c r="H5" s="13"/>
      <c r="I5" s="14"/>
      <c r="J5" s="15"/>
      <c r="K5" s="64" t="s">
        <v>442</v>
      </c>
      <c r="L5" s="67">
        <f t="shared" si="0"/>
        <v>0</v>
      </c>
    </row>
    <row r="6" spans="1:12" s="4" customFormat="1" x14ac:dyDescent="0.45">
      <c r="A6" s="54"/>
      <c r="B6" s="55" t="s">
        <v>348</v>
      </c>
      <c r="C6" s="94" t="s">
        <v>345</v>
      </c>
      <c r="D6" s="94"/>
      <c r="E6" s="94"/>
      <c r="F6" s="56" t="s">
        <v>343</v>
      </c>
      <c r="G6" s="57" t="s">
        <v>344</v>
      </c>
      <c r="H6" s="56" t="s">
        <v>463</v>
      </c>
      <c r="I6" s="58" t="s">
        <v>345</v>
      </c>
      <c r="J6" s="65" t="s">
        <v>350</v>
      </c>
      <c r="K6" s="66" t="s">
        <v>464</v>
      </c>
      <c r="L6" s="67">
        <f>COUNTA(H8:H207)</f>
        <v>0</v>
      </c>
    </row>
    <row r="7" spans="1:12" ht="18.600000000000001" thickBot="1" x14ac:dyDescent="0.5">
      <c r="A7" s="60" t="s">
        <v>342</v>
      </c>
      <c r="B7" s="61" t="s">
        <v>346</v>
      </c>
      <c r="C7" s="61" t="s">
        <v>341</v>
      </c>
      <c r="D7" s="61" t="s">
        <v>339</v>
      </c>
      <c r="E7" s="61" t="s">
        <v>340</v>
      </c>
      <c r="F7" s="61" t="s">
        <v>337</v>
      </c>
      <c r="G7" s="61" t="s">
        <v>439</v>
      </c>
      <c r="H7" s="61" t="s">
        <v>462</v>
      </c>
      <c r="I7" s="61" t="s">
        <v>338</v>
      </c>
      <c r="J7" s="62" t="s">
        <v>349</v>
      </c>
      <c r="K7" s="44" t="str">
        <f>IF(L3=L6,"","エラー！生徒数と部活動見学・体験の数が合いません")</f>
        <v/>
      </c>
    </row>
    <row r="8" spans="1:12" x14ac:dyDescent="0.45">
      <c r="A8" s="51">
        <v>1</v>
      </c>
      <c r="B8" s="51"/>
      <c r="C8" s="52"/>
      <c r="D8" s="52"/>
      <c r="E8" s="52"/>
      <c r="F8" s="52"/>
      <c r="G8" s="51"/>
      <c r="H8" s="51"/>
      <c r="I8" s="52"/>
      <c r="J8" s="53" t="str">
        <f>IF(B8="","",IF(LEFT($I$1,3)="999","999:"&amp;$I$2,$I$1))</f>
        <v/>
      </c>
      <c r="K8" s="44" t="str">
        <f>IF(B8="","",CHOOSE((LEFT(B8,1)),IF(COUNTA(F8,G8,H8)=3,"","エラー！未入力あり"),IF(COUNTA(F8,G8)=2,"","エラー！未入力あり"),IF(COUNTA(F8,G8)=2,"","エラー！未入力あり")))</f>
        <v/>
      </c>
    </row>
    <row r="9" spans="1:12" x14ac:dyDescent="0.45">
      <c r="A9" s="2">
        <v>2</v>
      </c>
      <c r="B9" s="2"/>
      <c r="C9" s="8"/>
      <c r="D9" s="8"/>
      <c r="E9" s="8"/>
      <c r="F9" s="8"/>
      <c r="G9" s="2"/>
      <c r="H9" s="2"/>
      <c r="I9" s="8"/>
      <c r="J9" s="46" t="str">
        <f t="shared" ref="J9:J72" si="1">IF(B9="","",IF(LEFT($I$1,3)="999","999:"&amp;$I$2,$I$1))</f>
        <v/>
      </c>
      <c r="K9" s="44" t="str">
        <f t="shared" ref="K9:K72" si="2">IF(B9="","",CHOOSE((LEFT(B9,1)),IF(COUNTA(F9,G9,H9)=3,"","エラー！未入力あり"),IF(COUNTA(F9,G9)=2,"","エラー！未入力あり"),IF(COUNTA(F9,G9)=2,"","エラー！未入力あり")))</f>
        <v/>
      </c>
    </row>
    <row r="10" spans="1:12" x14ac:dyDescent="0.45">
      <c r="A10" s="2">
        <v>3</v>
      </c>
      <c r="B10" s="2"/>
      <c r="C10" s="8"/>
      <c r="D10" s="8"/>
      <c r="E10" s="8"/>
      <c r="F10" s="8"/>
      <c r="G10" s="2"/>
      <c r="H10" s="2"/>
      <c r="I10" s="8"/>
      <c r="J10" s="46" t="str">
        <f t="shared" si="1"/>
        <v/>
      </c>
      <c r="K10" s="44" t="str">
        <f t="shared" si="2"/>
        <v/>
      </c>
    </row>
    <row r="11" spans="1:12" x14ac:dyDescent="0.45">
      <c r="A11" s="2">
        <v>4</v>
      </c>
      <c r="B11" s="2"/>
      <c r="C11" s="8"/>
      <c r="D11" s="8"/>
      <c r="E11" s="8"/>
      <c r="F11" s="8"/>
      <c r="G11" s="2"/>
      <c r="H11" s="2"/>
      <c r="I11" s="8"/>
      <c r="J11" s="46" t="str">
        <f t="shared" si="1"/>
        <v/>
      </c>
      <c r="K11" s="44" t="str">
        <f t="shared" si="2"/>
        <v/>
      </c>
    </row>
    <row r="12" spans="1:12" x14ac:dyDescent="0.45">
      <c r="A12" s="3">
        <v>5</v>
      </c>
      <c r="B12" s="3"/>
      <c r="C12" s="9"/>
      <c r="D12" s="9"/>
      <c r="E12" s="9"/>
      <c r="F12" s="9"/>
      <c r="G12" s="3"/>
      <c r="H12" s="3"/>
      <c r="I12" s="9"/>
      <c r="J12" s="47" t="str">
        <f t="shared" si="1"/>
        <v/>
      </c>
      <c r="K12" s="44" t="str">
        <f t="shared" si="2"/>
        <v/>
      </c>
    </row>
    <row r="13" spans="1:12" x14ac:dyDescent="0.45">
      <c r="A13" s="1">
        <v>6</v>
      </c>
      <c r="B13" s="1"/>
      <c r="C13" s="7"/>
      <c r="D13" s="7"/>
      <c r="E13" s="7"/>
      <c r="F13" s="7"/>
      <c r="G13" s="51"/>
      <c r="H13" s="1"/>
      <c r="I13" s="7"/>
      <c r="J13" s="45" t="str">
        <f t="shared" si="1"/>
        <v/>
      </c>
      <c r="K13" s="44" t="str">
        <f t="shared" si="2"/>
        <v/>
      </c>
    </row>
    <row r="14" spans="1:12" x14ac:dyDescent="0.45">
      <c r="A14" s="2">
        <v>7</v>
      </c>
      <c r="B14" s="2"/>
      <c r="C14" s="8"/>
      <c r="D14" s="8"/>
      <c r="E14" s="8"/>
      <c r="F14" s="8"/>
      <c r="G14" s="2"/>
      <c r="H14" s="2"/>
      <c r="I14" s="8"/>
      <c r="J14" s="46" t="str">
        <f t="shared" si="1"/>
        <v/>
      </c>
      <c r="K14" s="44" t="str">
        <f t="shared" si="2"/>
        <v/>
      </c>
    </row>
    <row r="15" spans="1:12" x14ac:dyDescent="0.45">
      <c r="A15" s="2">
        <v>8</v>
      </c>
      <c r="B15" s="2"/>
      <c r="C15" s="8"/>
      <c r="D15" s="8"/>
      <c r="E15" s="8"/>
      <c r="F15" s="8"/>
      <c r="G15" s="2"/>
      <c r="H15" s="2"/>
      <c r="I15" s="8"/>
      <c r="J15" s="46" t="str">
        <f t="shared" si="1"/>
        <v/>
      </c>
      <c r="K15" s="44" t="str">
        <f t="shared" si="2"/>
        <v/>
      </c>
    </row>
    <row r="16" spans="1:12" x14ac:dyDescent="0.45">
      <c r="A16" s="2">
        <v>9</v>
      </c>
      <c r="B16" s="2"/>
      <c r="C16" s="8"/>
      <c r="D16" s="8"/>
      <c r="E16" s="8"/>
      <c r="F16" s="8"/>
      <c r="G16" s="2"/>
      <c r="H16" s="2"/>
      <c r="I16" s="8"/>
      <c r="J16" s="46" t="str">
        <f t="shared" si="1"/>
        <v/>
      </c>
      <c r="K16" s="44" t="str">
        <f t="shared" si="2"/>
        <v/>
      </c>
    </row>
    <row r="17" spans="1:11" x14ac:dyDescent="0.45">
      <c r="A17" s="3">
        <v>10</v>
      </c>
      <c r="B17" s="3"/>
      <c r="C17" s="9"/>
      <c r="D17" s="9"/>
      <c r="E17" s="9"/>
      <c r="F17" s="9"/>
      <c r="G17" s="3"/>
      <c r="H17" s="3"/>
      <c r="I17" s="9"/>
      <c r="J17" s="47" t="str">
        <f t="shared" si="1"/>
        <v/>
      </c>
      <c r="K17" s="44" t="str">
        <f t="shared" si="2"/>
        <v/>
      </c>
    </row>
    <row r="18" spans="1:11" x14ac:dyDescent="0.45">
      <c r="A18" s="1">
        <v>11</v>
      </c>
      <c r="B18" s="1"/>
      <c r="C18" s="7"/>
      <c r="D18" s="7"/>
      <c r="E18" s="7"/>
      <c r="F18" s="7"/>
      <c r="G18" s="51"/>
      <c r="H18" s="1"/>
      <c r="I18" s="7"/>
      <c r="J18" s="45" t="str">
        <f t="shared" si="1"/>
        <v/>
      </c>
      <c r="K18" s="44" t="str">
        <f t="shared" si="2"/>
        <v/>
      </c>
    </row>
    <row r="19" spans="1:11" x14ac:dyDescent="0.45">
      <c r="A19" s="2">
        <v>12</v>
      </c>
      <c r="B19" s="2"/>
      <c r="C19" s="8"/>
      <c r="D19" s="8"/>
      <c r="E19" s="8"/>
      <c r="F19" s="8"/>
      <c r="G19" s="2"/>
      <c r="H19" s="2"/>
      <c r="I19" s="8"/>
      <c r="J19" s="46" t="str">
        <f t="shared" si="1"/>
        <v/>
      </c>
      <c r="K19" s="44" t="str">
        <f t="shared" si="2"/>
        <v/>
      </c>
    </row>
    <row r="20" spans="1:11" x14ac:dyDescent="0.45">
      <c r="A20" s="2">
        <v>13</v>
      </c>
      <c r="B20" s="2"/>
      <c r="C20" s="8"/>
      <c r="D20" s="8"/>
      <c r="E20" s="8"/>
      <c r="F20" s="8"/>
      <c r="G20" s="2"/>
      <c r="H20" s="2"/>
      <c r="I20" s="8"/>
      <c r="J20" s="46" t="str">
        <f t="shared" si="1"/>
        <v/>
      </c>
      <c r="K20" s="44" t="str">
        <f t="shared" si="2"/>
        <v/>
      </c>
    </row>
    <row r="21" spans="1:11" x14ac:dyDescent="0.45">
      <c r="A21" s="2">
        <v>14</v>
      </c>
      <c r="B21" s="2"/>
      <c r="C21" s="8"/>
      <c r="D21" s="8"/>
      <c r="E21" s="8"/>
      <c r="F21" s="8"/>
      <c r="G21" s="2"/>
      <c r="H21" s="2"/>
      <c r="I21" s="8"/>
      <c r="J21" s="46" t="str">
        <f t="shared" si="1"/>
        <v/>
      </c>
      <c r="K21" s="44" t="str">
        <f t="shared" si="2"/>
        <v/>
      </c>
    </row>
    <row r="22" spans="1:11" x14ac:dyDescent="0.45">
      <c r="A22" s="3">
        <v>15</v>
      </c>
      <c r="B22" s="3"/>
      <c r="C22" s="9"/>
      <c r="D22" s="9"/>
      <c r="E22" s="9"/>
      <c r="F22" s="9"/>
      <c r="G22" s="3"/>
      <c r="H22" s="3"/>
      <c r="I22" s="9"/>
      <c r="J22" s="47" t="str">
        <f t="shared" si="1"/>
        <v/>
      </c>
      <c r="K22" s="44" t="str">
        <f t="shared" si="2"/>
        <v/>
      </c>
    </row>
    <row r="23" spans="1:11" x14ac:dyDescent="0.45">
      <c r="A23" s="1">
        <v>16</v>
      </c>
      <c r="B23" s="1"/>
      <c r="C23" s="7"/>
      <c r="D23" s="7"/>
      <c r="E23" s="7"/>
      <c r="F23" s="7"/>
      <c r="G23" s="51"/>
      <c r="H23" s="1"/>
      <c r="I23" s="7"/>
      <c r="J23" s="45" t="str">
        <f t="shared" si="1"/>
        <v/>
      </c>
      <c r="K23" s="44" t="str">
        <f t="shared" si="2"/>
        <v/>
      </c>
    </row>
    <row r="24" spans="1:11" x14ac:dyDescent="0.45">
      <c r="A24" s="2">
        <v>17</v>
      </c>
      <c r="B24" s="2"/>
      <c r="C24" s="8"/>
      <c r="D24" s="8"/>
      <c r="E24" s="8"/>
      <c r="F24" s="8"/>
      <c r="G24" s="2"/>
      <c r="H24" s="2"/>
      <c r="I24" s="8"/>
      <c r="J24" s="46" t="str">
        <f t="shared" si="1"/>
        <v/>
      </c>
      <c r="K24" s="44" t="str">
        <f t="shared" si="2"/>
        <v/>
      </c>
    </row>
    <row r="25" spans="1:11" x14ac:dyDescent="0.45">
      <c r="A25" s="2">
        <v>18</v>
      </c>
      <c r="B25" s="2"/>
      <c r="C25" s="8"/>
      <c r="D25" s="8"/>
      <c r="E25" s="8"/>
      <c r="F25" s="8"/>
      <c r="G25" s="2"/>
      <c r="H25" s="2"/>
      <c r="I25" s="8"/>
      <c r="J25" s="46" t="str">
        <f t="shared" si="1"/>
        <v/>
      </c>
      <c r="K25" s="44" t="str">
        <f t="shared" si="2"/>
        <v/>
      </c>
    </row>
    <row r="26" spans="1:11" x14ac:dyDescent="0.45">
      <c r="A26" s="2">
        <v>19</v>
      </c>
      <c r="B26" s="2"/>
      <c r="C26" s="8"/>
      <c r="D26" s="8"/>
      <c r="E26" s="8"/>
      <c r="F26" s="8"/>
      <c r="G26" s="2"/>
      <c r="H26" s="2"/>
      <c r="I26" s="8"/>
      <c r="J26" s="46" t="str">
        <f t="shared" si="1"/>
        <v/>
      </c>
      <c r="K26" s="44" t="str">
        <f t="shared" si="2"/>
        <v/>
      </c>
    </row>
    <row r="27" spans="1:11" x14ac:dyDescent="0.45">
      <c r="A27" s="3">
        <v>20</v>
      </c>
      <c r="B27" s="3"/>
      <c r="C27" s="9"/>
      <c r="D27" s="9"/>
      <c r="E27" s="9"/>
      <c r="F27" s="9"/>
      <c r="G27" s="3"/>
      <c r="H27" s="3"/>
      <c r="I27" s="9"/>
      <c r="J27" s="47" t="str">
        <f t="shared" si="1"/>
        <v/>
      </c>
      <c r="K27" s="44" t="str">
        <f t="shared" si="2"/>
        <v/>
      </c>
    </row>
    <row r="28" spans="1:11" x14ac:dyDescent="0.45">
      <c r="A28" s="1">
        <v>21</v>
      </c>
      <c r="B28" s="1"/>
      <c r="C28" s="7"/>
      <c r="D28" s="7"/>
      <c r="E28" s="7"/>
      <c r="F28" s="7"/>
      <c r="G28" s="51"/>
      <c r="H28" s="1"/>
      <c r="I28" s="7"/>
      <c r="J28" s="45" t="str">
        <f t="shared" si="1"/>
        <v/>
      </c>
      <c r="K28" s="44" t="str">
        <f t="shared" si="2"/>
        <v/>
      </c>
    </row>
    <row r="29" spans="1:11" x14ac:dyDescent="0.45">
      <c r="A29" s="2">
        <v>22</v>
      </c>
      <c r="B29" s="2"/>
      <c r="C29" s="8"/>
      <c r="D29" s="8"/>
      <c r="E29" s="8"/>
      <c r="F29" s="8"/>
      <c r="G29" s="2"/>
      <c r="H29" s="2"/>
      <c r="I29" s="8"/>
      <c r="J29" s="46" t="str">
        <f t="shared" si="1"/>
        <v/>
      </c>
      <c r="K29" s="44" t="str">
        <f t="shared" si="2"/>
        <v/>
      </c>
    </row>
    <row r="30" spans="1:11" x14ac:dyDescent="0.45">
      <c r="A30" s="2">
        <v>23</v>
      </c>
      <c r="B30" s="2"/>
      <c r="C30" s="8"/>
      <c r="D30" s="8"/>
      <c r="E30" s="8"/>
      <c r="F30" s="8"/>
      <c r="G30" s="2"/>
      <c r="H30" s="2"/>
      <c r="I30" s="8"/>
      <c r="J30" s="46" t="str">
        <f t="shared" si="1"/>
        <v/>
      </c>
      <c r="K30" s="44" t="str">
        <f t="shared" si="2"/>
        <v/>
      </c>
    </row>
    <row r="31" spans="1:11" x14ac:dyDescent="0.45">
      <c r="A31" s="2">
        <v>24</v>
      </c>
      <c r="B31" s="2"/>
      <c r="C31" s="8"/>
      <c r="D31" s="8"/>
      <c r="E31" s="8"/>
      <c r="F31" s="8"/>
      <c r="G31" s="2"/>
      <c r="H31" s="2"/>
      <c r="I31" s="8"/>
      <c r="J31" s="46" t="str">
        <f t="shared" si="1"/>
        <v/>
      </c>
      <c r="K31" s="44" t="str">
        <f t="shared" si="2"/>
        <v/>
      </c>
    </row>
    <row r="32" spans="1:11" x14ac:dyDescent="0.45">
      <c r="A32" s="3">
        <v>25</v>
      </c>
      <c r="B32" s="3"/>
      <c r="C32" s="9"/>
      <c r="D32" s="9"/>
      <c r="E32" s="9"/>
      <c r="F32" s="9"/>
      <c r="G32" s="3"/>
      <c r="H32" s="3"/>
      <c r="I32" s="9"/>
      <c r="J32" s="47" t="str">
        <f t="shared" si="1"/>
        <v/>
      </c>
      <c r="K32" s="44" t="str">
        <f t="shared" si="2"/>
        <v/>
      </c>
    </row>
    <row r="33" spans="1:11" x14ac:dyDescent="0.45">
      <c r="A33" s="1">
        <v>26</v>
      </c>
      <c r="B33" s="1"/>
      <c r="C33" s="7"/>
      <c r="D33" s="7"/>
      <c r="E33" s="7"/>
      <c r="F33" s="7"/>
      <c r="G33" s="51"/>
      <c r="H33" s="1"/>
      <c r="I33" s="7"/>
      <c r="J33" s="45" t="str">
        <f t="shared" si="1"/>
        <v/>
      </c>
      <c r="K33" s="44" t="str">
        <f t="shared" si="2"/>
        <v/>
      </c>
    </row>
    <row r="34" spans="1:11" x14ac:dyDescent="0.45">
      <c r="A34" s="2">
        <v>27</v>
      </c>
      <c r="B34" s="2"/>
      <c r="C34" s="8"/>
      <c r="D34" s="8"/>
      <c r="E34" s="8"/>
      <c r="F34" s="8"/>
      <c r="G34" s="2"/>
      <c r="H34" s="2"/>
      <c r="I34" s="8"/>
      <c r="J34" s="46" t="str">
        <f t="shared" si="1"/>
        <v/>
      </c>
      <c r="K34" s="44" t="str">
        <f t="shared" si="2"/>
        <v/>
      </c>
    </row>
    <row r="35" spans="1:11" x14ac:dyDescent="0.45">
      <c r="A35" s="2">
        <v>28</v>
      </c>
      <c r="B35" s="2"/>
      <c r="C35" s="8"/>
      <c r="D35" s="8"/>
      <c r="E35" s="8"/>
      <c r="F35" s="8"/>
      <c r="G35" s="2"/>
      <c r="H35" s="2"/>
      <c r="I35" s="8"/>
      <c r="J35" s="46" t="str">
        <f t="shared" si="1"/>
        <v/>
      </c>
      <c r="K35" s="44" t="str">
        <f t="shared" si="2"/>
        <v/>
      </c>
    </row>
    <row r="36" spans="1:11" x14ac:dyDescent="0.45">
      <c r="A36" s="2">
        <v>29</v>
      </c>
      <c r="B36" s="2"/>
      <c r="C36" s="8"/>
      <c r="D36" s="8"/>
      <c r="E36" s="8"/>
      <c r="F36" s="8"/>
      <c r="G36" s="2"/>
      <c r="H36" s="2"/>
      <c r="I36" s="8"/>
      <c r="J36" s="46" t="str">
        <f t="shared" si="1"/>
        <v/>
      </c>
      <c r="K36" s="44" t="str">
        <f t="shared" si="2"/>
        <v/>
      </c>
    </row>
    <row r="37" spans="1:11" x14ac:dyDescent="0.45">
      <c r="A37" s="3">
        <v>30</v>
      </c>
      <c r="B37" s="3"/>
      <c r="C37" s="9"/>
      <c r="D37" s="9"/>
      <c r="E37" s="9"/>
      <c r="F37" s="9"/>
      <c r="G37" s="3"/>
      <c r="H37" s="3"/>
      <c r="I37" s="9"/>
      <c r="J37" s="47" t="str">
        <f t="shared" si="1"/>
        <v/>
      </c>
      <c r="K37" s="44" t="str">
        <f t="shared" si="2"/>
        <v/>
      </c>
    </row>
    <row r="38" spans="1:11" x14ac:dyDescent="0.45">
      <c r="A38" s="1">
        <v>31</v>
      </c>
      <c r="B38" s="1"/>
      <c r="C38" s="7"/>
      <c r="D38" s="7"/>
      <c r="E38" s="7"/>
      <c r="F38" s="7"/>
      <c r="G38" s="51"/>
      <c r="H38" s="1"/>
      <c r="I38" s="7"/>
      <c r="J38" s="45" t="str">
        <f t="shared" si="1"/>
        <v/>
      </c>
      <c r="K38" s="44" t="str">
        <f t="shared" si="2"/>
        <v/>
      </c>
    </row>
    <row r="39" spans="1:11" x14ac:dyDescent="0.45">
      <c r="A39" s="2">
        <v>32</v>
      </c>
      <c r="B39" s="2"/>
      <c r="C39" s="8"/>
      <c r="D39" s="8"/>
      <c r="E39" s="8"/>
      <c r="F39" s="8"/>
      <c r="G39" s="2"/>
      <c r="H39" s="2"/>
      <c r="I39" s="8"/>
      <c r="J39" s="46" t="str">
        <f t="shared" si="1"/>
        <v/>
      </c>
      <c r="K39" s="44" t="str">
        <f t="shared" si="2"/>
        <v/>
      </c>
    </row>
    <row r="40" spans="1:11" x14ac:dyDescent="0.45">
      <c r="A40" s="2">
        <v>33</v>
      </c>
      <c r="B40" s="2"/>
      <c r="C40" s="8"/>
      <c r="D40" s="8"/>
      <c r="E40" s="8"/>
      <c r="F40" s="8"/>
      <c r="G40" s="2"/>
      <c r="H40" s="2"/>
      <c r="I40" s="8"/>
      <c r="J40" s="46" t="str">
        <f t="shared" si="1"/>
        <v/>
      </c>
      <c r="K40" s="44" t="str">
        <f t="shared" si="2"/>
        <v/>
      </c>
    </row>
    <row r="41" spans="1:11" x14ac:dyDescent="0.45">
      <c r="A41" s="2">
        <v>34</v>
      </c>
      <c r="B41" s="2"/>
      <c r="C41" s="8"/>
      <c r="D41" s="8"/>
      <c r="E41" s="8"/>
      <c r="F41" s="8"/>
      <c r="G41" s="2"/>
      <c r="H41" s="2"/>
      <c r="I41" s="8"/>
      <c r="J41" s="46" t="str">
        <f t="shared" si="1"/>
        <v/>
      </c>
      <c r="K41" s="44" t="str">
        <f t="shared" si="2"/>
        <v/>
      </c>
    </row>
    <row r="42" spans="1:11" x14ac:dyDescent="0.45">
      <c r="A42" s="3">
        <v>35</v>
      </c>
      <c r="B42" s="3"/>
      <c r="C42" s="9"/>
      <c r="D42" s="9"/>
      <c r="E42" s="9"/>
      <c r="F42" s="9"/>
      <c r="G42" s="3"/>
      <c r="H42" s="3"/>
      <c r="I42" s="9"/>
      <c r="J42" s="47" t="str">
        <f t="shared" si="1"/>
        <v/>
      </c>
      <c r="K42" s="44" t="str">
        <f t="shared" si="2"/>
        <v/>
      </c>
    </row>
    <row r="43" spans="1:11" x14ac:dyDescent="0.45">
      <c r="A43" s="1">
        <v>36</v>
      </c>
      <c r="B43" s="1"/>
      <c r="C43" s="7"/>
      <c r="D43" s="7"/>
      <c r="E43" s="7"/>
      <c r="F43" s="7"/>
      <c r="G43" s="51"/>
      <c r="H43" s="1"/>
      <c r="I43" s="7"/>
      <c r="J43" s="45" t="str">
        <f t="shared" si="1"/>
        <v/>
      </c>
      <c r="K43" s="44" t="str">
        <f t="shared" si="2"/>
        <v/>
      </c>
    </row>
    <row r="44" spans="1:11" x14ac:dyDescent="0.45">
      <c r="A44" s="2">
        <v>37</v>
      </c>
      <c r="B44" s="2"/>
      <c r="C44" s="8"/>
      <c r="D44" s="8"/>
      <c r="E44" s="8"/>
      <c r="F44" s="8"/>
      <c r="G44" s="2"/>
      <c r="H44" s="2"/>
      <c r="I44" s="8"/>
      <c r="J44" s="46" t="str">
        <f t="shared" si="1"/>
        <v/>
      </c>
      <c r="K44" s="44" t="str">
        <f t="shared" si="2"/>
        <v/>
      </c>
    </row>
    <row r="45" spans="1:11" x14ac:dyDescent="0.45">
      <c r="A45" s="2">
        <v>38</v>
      </c>
      <c r="B45" s="2"/>
      <c r="C45" s="8"/>
      <c r="D45" s="8"/>
      <c r="E45" s="8"/>
      <c r="F45" s="8"/>
      <c r="G45" s="2"/>
      <c r="H45" s="2"/>
      <c r="I45" s="8"/>
      <c r="J45" s="46" t="str">
        <f t="shared" si="1"/>
        <v/>
      </c>
      <c r="K45" s="44" t="str">
        <f t="shared" si="2"/>
        <v/>
      </c>
    </row>
    <row r="46" spans="1:11" x14ac:dyDescent="0.45">
      <c r="A46" s="2">
        <v>39</v>
      </c>
      <c r="B46" s="2"/>
      <c r="C46" s="8"/>
      <c r="D46" s="8"/>
      <c r="E46" s="8"/>
      <c r="F46" s="8"/>
      <c r="G46" s="2"/>
      <c r="H46" s="2"/>
      <c r="I46" s="8"/>
      <c r="J46" s="46" t="str">
        <f t="shared" si="1"/>
        <v/>
      </c>
      <c r="K46" s="44" t="str">
        <f t="shared" si="2"/>
        <v/>
      </c>
    </row>
    <row r="47" spans="1:11" x14ac:dyDescent="0.45">
      <c r="A47" s="3">
        <v>40</v>
      </c>
      <c r="B47" s="3"/>
      <c r="C47" s="9"/>
      <c r="D47" s="9"/>
      <c r="E47" s="9"/>
      <c r="F47" s="9"/>
      <c r="G47" s="3"/>
      <c r="H47" s="3"/>
      <c r="I47" s="9"/>
      <c r="J47" s="47" t="str">
        <f t="shared" si="1"/>
        <v/>
      </c>
      <c r="K47" s="44" t="str">
        <f t="shared" si="2"/>
        <v/>
      </c>
    </row>
    <row r="48" spans="1:11" x14ac:dyDescent="0.45">
      <c r="A48" s="1">
        <v>41</v>
      </c>
      <c r="B48" s="1"/>
      <c r="C48" s="7"/>
      <c r="D48" s="7"/>
      <c r="E48" s="7"/>
      <c r="F48" s="7"/>
      <c r="G48" s="51"/>
      <c r="H48" s="1"/>
      <c r="I48" s="7"/>
      <c r="J48" s="45" t="str">
        <f t="shared" si="1"/>
        <v/>
      </c>
      <c r="K48" s="44" t="str">
        <f t="shared" si="2"/>
        <v/>
      </c>
    </row>
    <row r="49" spans="1:11" x14ac:dyDescent="0.45">
      <c r="A49" s="2">
        <v>42</v>
      </c>
      <c r="B49" s="2"/>
      <c r="C49" s="8"/>
      <c r="D49" s="8"/>
      <c r="E49" s="8"/>
      <c r="F49" s="8"/>
      <c r="G49" s="2"/>
      <c r="H49" s="2"/>
      <c r="I49" s="8"/>
      <c r="J49" s="46" t="str">
        <f t="shared" si="1"/>
        <v/>
      </c>
      <c r="K49" s="44" t="str">
        <f t="shared" si="2"/>
        <v/>
      </c>
    </row>
    <row r="50" spans="1:11" x14ac:dyDescent="0.45">
      <c r="A50" s="2">
        <v>43</v>
      </c>
      <c r="B50" s="2"/>
      <c r="C50" s="8"/>
      <c r="D50" s="8"/>
      <c r="E50" s="8"/>
      <c r="F50" s="8"/>
      <c r="G50" s="2"/>
      <c r="H50" s="2"/>
      <c r="I50" s="8"/>
      <c r="J50" s="46" t="str">
        <f t="shared" si="1"/>
        <v/>
      </c>
      <c r="K50" s="44" t="str">
        <f t="shared" si="2"/>
        <v/>
      </c>
    </row>
    <row r="51" spans="1:11" x14ac:dyDescent="0.45">
      <c r="A51" s="2">
        <v>44</v>
      </c>
      <c r="B51" s="2"/>
      <c r="C51" s="8"/>
      <c r="D51" s="8"/>
      <c r="E51" s="8"/>
      <c r="F51" s="8"/>
      <c r="G51" s="2"/>
      <c r="H51" s="2"/>
      <c r="I51" s="8"/>
      <c r="J51" s="46" t="str">
        <f t="shared" si="1"/>
        <v/>
      </c>
      <c r="K51" s="44" t="str">
        <f t="shared" si="2"/>
        <v/>
      </c>
    </row>
    <row r="52" spans="1:11" x14ac:dyDescent="0.45">
      <c r="A52" s="3">
        <v>45</v>
      </c>
      <c r="B52" s="3"/>
      <c r="C52" s="9"/>
      <c r="D52" s="9"/>
      <c r="E52" s="9"/>
      <c r="F52" s="9"/>
      <c r="G52" s="3"/>
      <c r="H52" s="3"/>
      <c r="I52" s="9"/>
      <c r="J52" s="47" t="str">
        <f t="shared" si="1"/>
        <v/>
      </c>
      <c r="K52" s="44" t="str">
        <f t="shared" si="2"/>
        <v/>
      </c>
    </row>
    <row r="53" spans="1:11" x14ac:dyDescent="0.45">
      <c r="A53" s="1">
        <v>46</v>
      </c>
      <c r="B53" s="1"/>
      <c r="C53" s="7"/>
      <c r="D53" s="7"/>
      <c r="E53" s="7"/>
      <c r="F53" s="7"/>
      <c r="G53" s="51"/>
      <c r="H53" s="1"/>
      <c r="I53" s="7"/>
      <c r="J53" s="45" t="str">
        <f t="shared" si="1"/>
        <v/>
      </c>
      <c r="K53" s="44" t="str">
        <f t="shared" si="2"/>
        <v/>
      </c>
    </row>
    <row r="54" spans="1:11" x14ac:dyDescent="0.45">
      <c r="A54" s="2">
        <v>47</v>
      </c>
      <c r="B54" s="2"/>
      <c r="C54" s="8"/>
      <c r="D54" s="8"/>
      <c r="E54" s="8"/>
      <c r="F54" s="8"/>
      <c r="G54" s="2"/>
      <c r="H54" s="2"/>
      <c r="I54" s="8"/>
      <c r="J54" s="46" t="str">
        <f t="shared" si="1"/>
        <v/>
      </c>
      <c r="K54" s="44" t="str">
        <f t="shared" si="2"/>
        <v/>
      </c>
    </row>
    <row r="55" spans="1:11" x14ac:dyDescent="0.45">
      <c r="A55" s="2">
        <v>48</v>
      </c>
      <c r="B55" s="2"/>
      <c r="C55" s="8"/>
      <c r="D55" s="8"/>
      <c r="E55" s="8"/>
      <c r="F55" s="8"/>
      <c r="G55" s="2"/>
      <c r="H55" s="2"/>
      <c r="I55" s="8"/>
      <c r="J55" s="46" t="str">
        <f t="shared" si="1"/>
        <v/>
      </c>
      <c r="K55" s="44" t="str">
        <f t="shared" si="2"/>
        <v/>
      </c>
    </row>
    <row r="56" spans="1:11" x14ac:dyDescent="0.45">
      <c r="A56" s="2">
        <v>49</v>
      </c>
      <c r="B56" s="2"/>
      <c r="C56" s="8"/>
      <c r="D56" s="8"/>
      <c r="E56" s="8"/>
      <c r="F56" s="8"/>
      <c r="G56" s="2"/>
      <c r="H56" s="2"/>
      <c r="I56" s="8"/>
      <c r="J56" s="46" t="str">
        <f t="shared" si="1"/>
        <v/>
      </c>
      <c r="K56" s="44" t="str">
        <f t="shared" si="2"/>
        <v/>
      </c>
    </row>
    <row r="57" spans="1:11" x14ac:dyDescent="0.45">
      <c r="A57" s="3">
        <v>50</v>
      </c>
      <c r="B57" s="3"/>
      <c r="C57" s="9"/>
      <c r="D57" s="9"/>
      <c r="E57" s="9"/>
      <c r="F57" s="9"/>
      <c r="G57" s="3"/>
      <c r="H57" s="3"/>
      <c r="I57" s="9"/>
      <c r="J57" s="47" t="str">
        <f t="shared" si="1"/>
        <v/>
      </c>
      <c r="K57" s="44" t="str">
        <f t="shared" si="2"/>
        <v/>
      </c>
    </row>
    <row r="58" spans="1:11" x14ac:dyDescent="0.45">
      <c r="A58" s="1">
        <v>51</v>
      </c>
      <c r="B58" s="1"/>
      <c r="C58" s="7"/>
      <c r="D58" s="7"/>
      <c r="E58" s="7"/>
      <c r="F58" s="7"/>
      <c r="G58" s="51"/>
      <c r="H58" s="1"/>
      <c r="I58" s="7"/>
      <c r="J58" s="45" t="str">
        <f t="shared" si="1"/>
        <v/>
      </c>
      <c r="K58" s="44" t="str">
        <f t="shared" si="2"/>
        <v/>
      </c>
    </row>
    <row r="59" spans="1:11" x14ac:dyDescent="0.45">
      <c r="A59" s="2">
        <v>52</v>
      </c>
      <c r="B59" s="2"/>
      <c r="C59" s="8"/>
      <c r="D59" s="8"/>
      <c r="E59" s="8"/>
      <c r="F59" s="8"/>
      <c r="G59" s="2"/>
      <c r="H59" s="2"/>
      <c r="I59" s="8"/>
      <c r="J59" s="46" t="str">
        <f t="shared" si="1"/>
        <v/>
      </c>
      <c r="K59" s="44" t="str">
        <f t="shared" si="2"/>
        <v/>
      </c>
    </row>
    <row r="60" spans="1:11" x14ac:dyDescent="0.45">
      <c r="A60" s="2">
        <v>53</v>
      </c>
      <c r="B60" s="2"/>
      <c r="C60" s="8"/>
      <c r="D60" s="8"/>
      <c r="E60" s="8"/>
      <c r="F60" s="8"/>
      <c r="G60" s="2"/>
      <c r="H60" s="2"/>
      <c r="I60" s="8"/>
      <c r="J60" s="46" t="str">
        <f t="shared" si="1"/>
        <v/>
      </c>
      <c r="K60" s="44" t="str">
        <f t="shared" si="2"/>
        <v/>
      </c>
    </row>
    <row r="61" spans="1:11" x14ac:dyDescent="0.45">
      <c r="A61" s="2">
        <v>54</v>
      </c>
      <c r="B61" s="2"/>
      <c r="C61" s="8"/>
      <c r="D61" s="8"/>
      <c r="E61" s="8"/>
      <c r="F61" s="8"/>
      <c r="G61" s="2"/>
      <c r="H61" s="2"/>
      <c r="I61" s="8"/>
      <c r="J61" s="46" t="str">
        <f t="shared" si="1"/>
        <v/>
      </c>
      <c r="K61" s="44" t="str">
        <f t="shared" si="2"/>
        <v/>
      </c>
    </row>
    <row r="62" spans="1:11" x14ac:dyDescent="0.45">
      <c r="A62" s="3">
        <v>55</v>
      </c>
      <c r="B62" s="3"/>
      <c r="C62" s="9"/>
      <c r="D62" s="9"/>
      <c r="E62" s="9"/>
      <c r="F62" s="9"/>
      <c r="G62" s="3"/>
      <c r="H62" s="3"/>
      <c r="I62" s="9"/>
      <c r="J62" s="47" t="str">
        <f t="shared" si="1"/>
        <v/>
      </c>
      <c r="K62" s="44" t="str">
        <f t="shared" si="2"/>
        <v/>
      </c>
    </row>
    <row r="63" spans="1:11" x14ac:dyDescent="0.45">
      <c r="A63" s="1">
        <v>56</v>
      </c>
      <c r="B63" s="1"/>
      <c r="C63" s="7"/>
      <c r="D63" s="7"/>
      <c r="E63" s="7"/>
      <c r="F63" s="7"/>
      <c r="G63" s="51"/>
      <c r="H63" s="1"/>
      <c r="I63" s="7"/>
      <c r="J63" s="45" t="str">
        <f t="shared" si="1"/>
        <v/>
      </c>
      <c r="K63" s="44" t="str">
        <f t="shared" si="2"/>
        <v/>
      </c>
    </row>
    <row r="64" spans="1:11" x14ac:dyDescent="0.45">
      <c r="A64" s="2">
        <v>57</v>
      </c>
      <c r="B64" s="2"/>
      <c r="C64" s="8"/>
      <c r="D64" s="8"/>
      <c r="E64" s="8"/>
      <c r="F64" s="8"/>
      <c r="G64" s="2"/>
      <c r="H64" s="2"/>
      <c r="I64" s="8"/>
      <c r="J64" s="46" t="str">
        <f t="shared" si="1"/>
        <v/>
      </c>
      <c r="K64" s="44" t="str">
        <f t="shared" si="2"/>
        <v/>
      </c>
    </row>
    <row r="65" spans="1:11" x14ac:dyDescent="0.45">
      <c r="A65" s="2">
        <v>58</v>
      </c>
      <c r="B65" s="2"/>
      <c r="C65" s="8"/>
      <c r="D65" s="8"/>
      <c r="E65" s="8"/>
      <c r="F65" s="8"/>
      <c r="G65" s="2"/>
      <c r="H65" s="2"/>
      <c r="I65" s="8"/>
      <c r="J65" s="46" t="str">
        <f t="shared" si="1"/>
        <v/>
      </c>
      <c r="K65" s="44" t="str">
        <f t="shared" si="2"/>
        <v/>
      </c>
    </row>
    <row r="66" spans="1:11" x14ac:dyDescent="0.45">
      <c r="A66" s="2">
        <v>59</v>
      </c>
      <c r="B66" s="2"/>
      <c r="C66" s="8"/>
      <c r="D66" s="8"/>
      <c r="E66" s="8"/>
      <c r="F66" s="8"/>
      <c r="G66" s="2"/>
      <c r="H66" s="2"/>
      <c r="I66" s="8"/>
      <c r="J66" s="46" t="str">
        <f t="shared" si="1"/>
        <v/>
      </c>
      <c r="K66" s="44" t="str">
        <f t="shared" si="2"/>
        <v/>
      </c>
    </row>
    <row r="67" spans="1:11" x14ac:dyDescent="0.45">
      <c r="A67" s="3">
        <v>60</v>
      </c>
      <c r="B67" s="3"/>
      <c r="C67" s="9"/>
      <c r="D67" s="9"/>
      <c r="E67" s="9"/>
      <c r="F67" s="9"/>
      <c r="G67" s="3"/>
      <c r="H67" s="3"/>
      <c r="I67" s="9"/>
      <c r="J67" s="47" t="str">
        <f t="shared" si="1"/>
        <v/>
      </c>
      <c r="K67" s="44" t="str">
        <f t="shared" si="2"/>
        <v/>
      </c>
    </row>
    <row r="68" spans="1:11" x14ac:dyDescent="0.45">
      <c r="A68" s="1">
        <v>61</v>
      </c>
      <c r="B68" s="1"/>
      <c r="C68" s="7"/>
      <c r="D68" s="7"/>
      <c r="E68" s="7"/>
      <c r="F68" s="7"/>
      <c r="G68" s="51"/>
      <c r="H68" s="1"/>
      <c r="I68" s="7"/>
      <c r="J68" s="45" t="str">
        <f t="shared" si="1"/>
        <v/>
      </c>
      <c r="K68" s="44" t="str">
        <f t="shared" si="2"/>
        <v/>
      </c>
    </row>
    <row r="69" spans="1:11" x14ac:dyDescent="0.45">
      <c r="A69" s="2">
        <v>62</v>
      </c>
      <c r="B69" s="2"/>
      <c r="C69" s="8"/>
      <c r="D69" s="8"/>
      <c r="E69" s="8"/>
      <c r="F69" s="8"/>
      <c r="G69" s="2"/>
      <c r="H69" s="2"/>
      <c r="I69" s="8"/>
      <c r="J69" s="46" t="str">
        <f t="shared" si="1"/>
        <v/>
      </c>
      <c r="K69" s="44" t="str">
        <f t="shared" si="2"/>
        <v/>
      </c>
    </row>
    <row r="70" spans="1:11" x14ac:dyDescent="0.45">
      <c r="A70" s="2">
        <v>63</v>
      </c>
      <c r="B70" s="2"/>
      <c r="C70" s="8"/>
      <c r="D70" s="8"/>
      <c r="E70" s="8"/>
      <c r="F70" s="8"/>
      <c r="G70" s="2"/>
      <c r="H70" s="2"/>
      <c r="I70" s="8"/>
      <c r="J70" s="46" t="str">
        <f t="shared" si="1"/>
        <v/>
      </c>
      <c r="K70" s="44" t="str">
        <f t="shared" si="2"/>
        <v/>
      </c>
    </row>
    <row r="71" spans="1:11" x14ac:dyDescent="0.45">
      <c r="A71" s="2">
        <v>64</v>
      </c>
      <c r="B71" s="2"/>
      <c r="C71" s="8"/>
      <c r="D71" s="8"/>
      <c r="E71" s="8"/>
      <c r="F71" s="8"/>
      <c r="G71" s="2"/>
      <c r="H71" s="2"/>
      <c r="I71" s="8"/>
      <c r="J71" s="46" t="str">
        <f t="shared" si="1"/>
        <v/>
      </c>
      <c r="K71" s="44" t="str">
        <f t="shared" si="2"/>
        <v/>
      </c>
    </row>
    <row r="72" spans="1:11" x14ac:dyDescent="0.45">
      <c r="A72" s="3">
        <v>65</v>
      </c>
      <c r="B72" s="3"/>
      <c r="C72" s="9"/>
      <c r="D72" s="9"/>
      <c r="E72" s="9"/>
      <c r="F72" s="9"/>
      <c r="G72" s="3"/>
      <c r="H72" s="3"/>
      <c r="I72" s="9"/>
      <c r="J72" s="47" t="str">
        <f t="shared" si="1"/>
        <v/>
      </c>
      <c r="K72" s="44" t="str">
        <f t="shared" si="2"/>
        <v/>
      </c>
    </row>
    <row r="73" spans="1:11" x14ac:dyDescent="0.45">
      <c r="A73" s="1">
        <v>66</v>
      </c>
      <c r="B73" s="1"/>
      <c r="C73" s="7"/>
      <c r="D73" s="7"/>
      <c r="E73" s="7"/>
      <c r="F73" s="7"/>
      <c r="G73" s="51"/>
      <c r="H73" s="1"/>
      <c r="I73" s="7"/>
      <c r="J73" s="45" t="str">
        <f t="shared" ref="J73:J136" si="3">IF(B73="","",IF(LEFT($I$1,3)="999","999:"&amp;$I$2,$I$1))</f>
        <v/>
      </c>
      <c r="K73" s="44" t="str">
        <f t="shared" ref="K73:K136" si="4">IF(B73="","",CHOOSE((LEFT(B73,1)),IF(COUNTA(F73,G73,H73)=3,"","エラー！未入力あり"),IF(COUNTA(F73,G73)=2,"","エラー！未入力あり"),IF(COUNTA(F73,G73)=2,"","エラー！未入力あり")))</f>
        <v/>
      </c>
    </row>
    <row r="74" spans="1:11" x14ac:dyDescent="0.45">
      <c r="A74" s="2">
        <v>67</v>
      </c>
      <c r="B74" s="2"/>
      <c r="C74" s="8"/>
      <c r="D74" s="8"/>
      <c r="E74" s="8"/>
      <c r="F74" s="8"/>
      <c r="G74" s="2"/>
      <c r="H74" s="2"/>
      <c r="I74" s="8"/>
      <c r="J74" s="46" t="str">
        <f t="shared" si="3"/>
        <v/>
      </c>
      <c r="K74" s="44" t="str">
        <f t="shared" si="4"/>
        <v/>
      </c>
    </row>
    <row r="75" spans="1:11" x14ac:dyDescent="0.45">
      <c r="A75" s="2">
        <v>68</v>
      </c>
      <c r="B75" s="2"/>
      <c r="C75" s="8"/>
      <c r="D75" s="8"/>
      <c r="E75" s="8"/>
      <c r="F75" s="8"/>
      <c r="G75" s="2"/>
      <c r="H75" s="2"/>
      <c r="I75" s="8"/>
      <c r="J75" s="46" t="str">
        <f t="shared" si="3"/>
        <v/>
      </c>
      <c r="K75" s="44" t="str">
        <f t="shared" si="4"/>
        <v/>
      </c>
    </row>
    <row r="76" spans="1:11" x14ac:dyDescent="0.45">
      <c r="A76" s="2">
        <v>69</v>
      </c>
      <c r="B76" s="2"/>
      <c r="C76" s="8"/>
      <c r="D76" s="8"/>
      <c r="E76" s="8"/>
      <c r="F76" s="8"/>
      <c r="G76" s="2"/>
      <c r="H76" s="2"/>
      <c r="I76" s="8"/>
      <c r="J76" s="46" t="str">
        <f t="shared" si="3"/>
        <v/>
      </c>
      <c r="K76" s="44" t="str">
        <f t="shared" si="4"/>
        <v/>
      </c>
    </row>
    <row r="77" spans="1:11" x14ac:dyDescent="0.45">
      <c r="A77" s="3">
        <v>70</v>
      </c>
      <c r="B77" s="3"/>
      <c r="C77" s="9"/>
      <c r="D77" s="9"/>
      <c r="E77" s="9"/>
      <c r="F77" s="9"/>
      <c r="G77" s="3"/>
      <c r="H77" s="3"/>
      <c r="I77" s="9"/>
      <c r="J77" s="47" t="str">
        <f t="shared" si="3"/>
        <v/>
      </c>
      <c r="K77" s="44" t="str">
        <f t="shared" si="4"/>
        <v/>
      </c>
    </row>
    <row r="78" spans="1:11" x14ac:dyDescent="0.45">
      <c r="A78" s="1">
        <v>71</v>
      </c>
      <c r="B78" s="1"/>
      <c r="C78" s="7"/>
      <c r="D78" s="7"/>
      <c r="E78" s="7"/>
      <c r="F78" s="7"/>
      <c r="G78" s="51"/>
      <c r="H78" s="1"/>
      <c r="I78" s="7"/>
      <c r="J78" s="45" t="str">
        <f t="shared" si="3"/>
        <v/>
      </c>
      <c r="K78" s="44" t="str">
        <f t="shared" si="4"/>
        <v/>
      </c>
    </row>
    <row r="79" spans="1:11" x14ac:dyDescent="0.45">
      <c r="A79" s="2">
        <v>72</v>
      </c>
      <c r="B79" s="2"/>
      <c r="C79" s="8"/>
      <c r="D79" s="8"/>
      <c r="E79" s="8"/>
      <c r="F79" s="8"/>
      <c r="G79" s="2"/>
      <c r="H79" s="2"/>
      <c r="I79" s="8"/>
      <c r="J79" s="46" t="str">
        <f t="shared" si="3"/>
        <v/>
      </c>
      <c r="K79" s="44" t="str">
        <f t="shared" si="4"/>
        <v/>
      </c>
    </row>
    <row r="80" spans="1:11" x14ac:dyDescent="0.45">
      <c r="A80" s="2">
        <v>73</v>
      </c>
      <c r="B80" s="2"/>
      <c r="C80" s="8"/>
      <c r="D80" s="8"/>
      <c r="E80" s="8"/>
      <c r="F80" s="8"/>
      <c r="G80" s="2"/>
      <c r="H80" s="2"/>
      <c r="I80" s="8"/>
      <c r="J80" s="46" t="str">
        <f t="shared" si="3"/>
        <v/>
      </c>
      <c r="K80" s="44" t="str">
        <f t="shared" si="4"/>
        <v/>
      </c>
    </row>
    <row r="81" spans="1:11" x14ac:dyDescent="0.45">
      <c r="A81" s="2">
        <v>74</v>
      </c>
      <c r="B81" s="2"/>
      <c r="C81" s="8"/>
      <c r="D81" s="8"/>
      <c r="E81" s="8"/>
      <c r="F81" s="8"/>
      <c r="G81" s="2"/>
      <c r="H81" s="2"/>
      <c r="I81" s="8"/>
      <c r="J81" s="46" t="str">
        <f t="shared" si="3"/>
        <v/>
      </c>
      <c r="K81" s="44" t="str">
        <f t="shared" si="4"/>
        <v/>
      </c>
    </row>
    <row r="82" spans="1:11" x14ac:dyDescent="0.45">
      <c r="A82" s="3">
        <v>75</v>
      </c>
      <c r="B82" s="3"/>
      <c r="C82" s="9"/>
      <c r="D82" s="9"/>
      <c r="E82" s="9"/>
      <c r="F82" s="9"/>
      <c r="G82" s="3"/>
      <c r="H82" s="3"/>
      <c r="I82" s="9"/>
      <c r="J82" s="47" t="str">
        <f t="shared" si="3"/>
        <v/>
      </c>
      <c r="K82" s="44" t="str">
        <f t="shared" si="4"/>
        <v/>
      </c>
    </row>
    <row r="83" spans="1:11" x14ac:dyDescent="0.45">
      <c r="A83" s="1">
        <v>76</v>
      </c>
      <c r="B83" s="1"/>
      <c r="C83" s="7"/>
      <c r="D83" s="7"/>
      <c r="E83" s="7"/>
      <c r="F83" s="7"/>
      <c r="G83" s="51"/>
      <c r="H83" s="1"/>
      <c r="I83" s="7"/>
      <c r="J83" s="45" t="str">
        <f t="shared" si="3"/>
        <v/>
      </c>
      <c r="K83" s="44" t="str">
        <f t="shared" si="4"/>
        <v/>
      </c>
    </row>
    <row r="84" spans="1:11" x14ac:dyDescent="0.45">
      <c r="A84" s="2">
        <v>77</v>
      </c>
      <c r="B84" s="2"/>
      <c r="C84" s="8"/>
      <c r="D84" s="8"/>
      <c r="E84" s="8"/>
      <c r="F84" s="8"/>
      <c r="G84" s="2"/>
      <c r="H84" s="2"/>
      <c r="I84" s="8"/>
      <c r="J84" s="46" t="str">
        <f t="shared" si="3"/>
        <v/>
      </c>
      <c r="K84" s="44" t="str">
        <f t="shared" si="4"/>
        <v/>
      </c>
    </row>
    <row r="85" spans="1:11" x14ac:dyDescent="0.45">
      <c r="A85" s="2">
        <v>78</v>
      </c>
      <c r="B85" s="2"/>
      <c r="C85" s="8"/>
      <c r="D85" s="8"/>
      <c r="E85" s="8"/>
      <c r="F85" s="8"/>
      <c r="G85" s="2"/>
      <c r="H85" s="2"/>
      <c r="I85" s="8"/>
      <c r="J85" s="46" t="str">
        <f t="shared" si="3"/>
        <v/>
      </c>
      <c r="K85" s="44" t="str">
        <f t="shared" si="4"/>
        <v/>
      </c>
    </row>
    <row r="86" spans="1:11" x14ac:dyDescent="0.45">
      <c r="A86" s="2">
        <v>79</v>
      </c>
      <c r="B86" s="2"/>
      <c r="C86" s="8"/>
      <c r="D86" s="8"/>
      <c r="E86" s="8"/>
      <c r="F86" s="8"/>
      <c r="G86" s="2"/>
      <c r="H86" s="2"/>
      <c r="I86" s="8"/>
      <c r="J86" s="46" t="str">
        <f t="shared" si="3"/>
        <v/>
      </c>
      <c r="K86" s="44" t="str">
        <f t="shared" si="4"/>
        <v/>
      </c>
    </row>
    <row r="87" spans="1:11" x14ac:dyDescent="0.45">
      <c r="A87" s="3">
        <v>80</v>
      </c>
      <c r="B87" s="3"/>
      <c r="C87" s="9"/>
      <c r="D87" s="9"/>
      <c r="E87" s="9"/>
      <c r="F87" s="9"/>
      <c r="G87" s="3"/>
      <c r="H87" s="3"/>
      <c r="I87" s="9"/>
      <c r="J87" s="47" t="str">
        <f t="shared" si="3"/>
        <v/>
      </c>
      <c r="K87" s="44" t="str">
        <f t="shared" si="4"/>
        <v/>
      </c>
    </row>
    <row r="88" spans="1:11" x14ac:dyDescent="0.45">
      <c r="A88" s="1">
        <v>81</v>
      </c>
      <c r="B88" s="1"/>
      <c r="C88" s="7"/>
      <c r="D88" s="7"/>
      <c r="E88" s="7"/>
      <c r="F88" s="7"/>
      <c r="G88" s="51"/>
      <c r="H88" s="1"/>
      <c r="I88" s="7"/>
      <c r="J88" s="45" t="str">
        <f t="shared" si="3"/>
        <v/>
      </c>
      <c r="K88" s="44" t="str">
        <f t="shared" si="4"/>
        <v/>
      </c>
    </row>
    <row r="89" spans="1:11" x14ac:dyDescent="0.45">
      <c r="A89" s="2">
        <v>82</v>
      </c>
      <c r="B89" s="2"/>
      <c r="C89" s="8"/>
      <c r="D89" s="8"/>
      <c r="E89" s="8"/>
      <c r="F89" s="8"/>
      <c r="G89" s="2"/>
      <c r="H89" s="2"/>
      <c r="I89" s="8"/>
      <c r="J89" s="46" t="str">
        <f t="shared" si="3"/>
        <v/>
      </c>
      <c r="K89" s="44" t="str">
        <f t="shared" si="4"/>
        <v/>
      </c>
    </row>
    <row r="90" spans="1:11" x14ac:dyDescent="0.45">
      <c r="A90" s="2">
        <v>83</v>
      </c>
      <c r="B90" s="2"/>
      <c r="C90" s="8"/>
      <c r="D90" s="8"/>
      <c r="E90" s="8"/>
      <c r="F90" s="8"/>
      <c r="G90" s="2"/>
      <c r="H90" s="2"/>
      <c r="I90" s="8"/>
      <c r="J90" s="46" t="str">
        <f t="shared" si="3"/>
        <v/>
      </c>
      <c r="K90" s="44" t="str">
        <f t="shared" si="4"/>
        <v/>
      </c>
    </row>
    <row r="91" spans="1:11" x14ac:dyDescent="0.45">
      <c r="A91" s="2">
        <v>84</v>
      </c>
      <c r="B91" s="2"/>
      <c r="C91" s="8"/>
      <c r="D91" s="8"/>
      <c r="E91" s="8"/>
      <c r="F91" s="8"/>
      <c r="G91" s="2"/>
      <c r="H91" s="2"/>
      <c r="I91" s="8"/>
      <c r="J91" s="46" t="str">
        <f t="shared" si="3"/>
        <v/>
      </c>
      <c r="K91" s="44" t="str">
        <f t="shared" si="4"/>
        <v/>
      </c>
    </row>
    <row r="92" spans="1:11" x14ac:dyDescent="0.45">
      <c r="A92" s="3">
        <v>85</v>
      </c>
      <c r="B92" s="3"/>
      <c r="C92" s="9"/>
      <c r="D92" s="9"/>
      <c r="E92" s="9"/>
      <c r="F92" s="9"/>
      <c r="G92" s="3"/>
      <c r="H92" s="3"/>
      <c r="I92" s="9"/>
      <c r="J92" s="47" t="str">
        <f t="shared" si="3"/>
        <v/>
      </c>
      <c r="K92" s="44" t="str">
        <f t="shared" si="4"/>
        <v/>
      </c>
    </row>
    <row r="93" spans="1:11" x14ac:dyDescent="0.45">
      <c r="A93" s="1">
        <v>86</v>
      </c>
      <c r="B93" s="1"/>
      <c r="C93" s="7"/>
      <c r="D93" s="7"/>
      <c r="E93" s="7"/>
      <c r="F93" s="7"/>
      <c r="G93" s="51"/>
      <c r="H93" s="1"/>
      <c r="I93" s="7"/>
      <c r="J93" s="45" t="str">
        <f t="shared" si="3"/>
        <v/>
      </c>
      <c r="K93" s="44" t="str">
        <f t="shared" si="4"/>
        <v/>
      </c>
    </row>
    <row r="94" spans="1:11" x14ac:dyDescent="0.45">
      <c r="A94" s="2">
        <v>87</v>
      </c>
      <c r="B94" s="2"/>
      <c r="C94" s="8"/>
      <c r="D94" s="8"/>
      <c r="E94" s="8"/>
      <c r="F94" s="8"/>
      <c r="G94" s="2"/>
      <c r="H94" s="2"/>
      <c r="I94" s="8"/>
      <c r="J94" s="46" t="str">
        <f t="shared" si="3"/>
        <v/>
      </c>
      <c r="K94" s="44" t="str">
        <f t="shared" si="4"/>
        <v/>
      </c>
    </row>
    <row r="95" spans="1:11" x14ac:dyDescent="0.45">
      <c r="A95" s="2">
        <v>88</v>
      </c>
      <c r="B95" s="2"/>
      <c r="C95" s="8"/>
      <c r="D95" s="8"/>
      <c r="E95" s="8"/>
      <c r="F95" s="8"/>
      <c r="G95" s="2"/>
      <c r="H95" s="2"/>
      <c r="I95" s="8"/>
      <c r="J95" s="46" t="str">
        <f t="shared" si="3"/>
        <v/>
      </c>
      <c r="K95" s="44" t="str">
        <f t="shared" si="4"/>
        <v/>
      </c>
    </row>
    <row r="96" spans="1:11" x14ac:dyDescent="0.45">
      <c r="A96" s="2">
        <v>89</v>
      </c>
      <c r="B96" s="2"/>
      <c r="C96" s="8"/>
      <c r="D96" s="8"/>
      <c r="E96" s="8"/>
      <c r="F96" s="8"/>
      <c r="G96" s="2"/>
      <c r="H96" s="2"/>
      <c r="I96" s="8"/>
      <c r="J96" s="46" t="str">
        <f t="shared" si="3"/>
        <v/>
      </c>
      <c r="K96" s="44" t="str">
        <f t="shared" si="4"/>
        <v/>
      </c>
    </row>
    <row r="97" spans="1:11" x14ac:dyDescent="0.45">
      <c r="A97" s="3">
        <v>90</v>
      </c>
      <c r="B97" s="3"/>
      <c r="C97" s="9"/>
      <c r="D97" s="9"/>
      <c r="E97" s="9"/>
      <c r="F97" s="9"/>
      <c r="G97" s="3"/>
      <c r="H97" s="3"/>
      <c r="I97" s="9"/>
      <c r="J97" s="47" t="str">
        <f t="shared" si="3"/>
        <v/>
      </c>
      <c r="K97" s="44" t="str">
        <f t="shared" si="4"/>
        <v/>
      </c>
    </row>
    <row r="98" spans="1:11" x14ac:dyDescent="0.45">
      <c r="A98" s="1">
        <v>91</v>
      </c>
      <c r="B98" s="1"/>
      <c r="C98" s="7"/>
      <c r="D98" s="7"/>
      <c r="E98" s="7"/>
      <c r="F98" s="7"/>
      <c r="G98" s="51"/>
      <c r="H98" s="1"/>
      <c r="I98" s="7"/>
      <c r="J98" s="45" t="str">
        <f t="shared" si="3"/>
        <v/>
      </c>
      <c r="K98" s="44" t="str">
        <f t="shared" si="4"/>
        <v/>
      </c>
    </row>
    <row r="99" spans="1:11" x14ac:dyDescent="0.45">
      <c r="A99" s="2">
        <v>92</v>
      </c>
      <c r="B99" s="2"/>
      <c r="C99" s="8"/>
      <c r="D99" s="8"/>
      <c r="E99" s="8"/>
      <c r="F99" s="8"/>
      <c r="G99" s="2"/>
      <c r="H99" s="2"/>
      <c r="I99" s="8"/>
      <c r="J99" s="46" t="str">
        <f t="shared" si="3"/>
        <v/>
      </c>
      <c r="K99" s="44" t="str">
        <f t="shared" si="4"/>
        <v/>
      </c>
    </row>
    <row r="100" spans="1:11" x14ac:dyDescent="0.45">
      <c r="A100" s="2">
        <v>93</v>
      </c>
      <c r="B100" s="2"/>
      <c r="C100" s="8"/>
      <c r="D100" s="8"/>
      <c r="E100" s="8"/>
      <c r="F100" s="8"/>
      <c r="G100" s="2"/>
      <c r="H100" s="2"/>
      <c r="I100" s="8"/>
      <c r="J100" s="46" t="str">
        <f t="shared" si="3"/>
        <v/>
      </c>
      <c r="K100" s="44" t="str">
        <f t="shared" si="4"/>
        <v/>
      </c>
    </row>
    <row r="101" spans="1:11" x14ac:dyDescent="0.45">
      <c r="A101" s="2">
        <v>94</v>
      </c>
      <c r="B101" s="2"/>
      <c r="C101" s="8"/>
      <c r="D101" s="8"/>
      <c r="E101" s="8"/>
      <c r="F101" s="8"/>
      <c r="G101" s="2"/>
      <c r="H101" s="2"/>
      <c r="I101" s="8"/>
      <c r="J101" s="46" t="str">
        <f t="shared" si="3"/>
        <v/>
      </c>
      <c r="K101" s="44" t="str">
        <f t="shared" si="4"/>
        <v/>
      </c>
    </row>
    <row r="102" spans="1:11" x14ac:dyDescent="0.45">
      <c r="A102" s="3">
        <v>95</v>
      </c>
      <c r="B102" s="3"/>
      <c r="C102" s="9"/>
      <c r="D102" s="9"/>
      <c r="E102" s="9"/>
      <c r="F102" s="9"/>
      <c r="G102" s="3"/>
      <c r="H102" s="3"/>
      <c r="I102" s="9"/>
      <c r="J102" s="47" t="str">
        <f t="shared" si="3"/>
        <v/>
      </c>
      <c r="K102" s="44" t="str">
        <f t="shared" si="4"/>
        <v/>
      </c>
    </row>
    <row r="103" spans="1:11" x14ac:dyDescent="0.45">
      <c r="A103" s="1">
        <v>96</v>
      </c>
      <c r="B103" s="1"/>
      <c r="C103" s="7"/>
      <c r="D103" s="7"/>
      <c r="E103" s="7"/>
      <c r="F103" s="7"/>
      <c r="G103" s="51"/>
      <c r="H103" s="1"/>
      <c r="I103" s="7"/>
      <c r="J103" s="45" t="str">
        <f t="shared" si="3"/>
        <v/>
      </c>
      <c r="K103" s="44" t="str">
        <f t="shared" si="4"/>
        <v/>
      </c>
    </row>
    <row r="104" spans="1:11" x14ac:dyDescent="0.45">
      <c r="A104" s="2">
        <v>97</v>
      </c>
      <c r="B104" s="2"/>
      <c r="C104" s="8"/>
      <c r="D104" s="8"/>
      <c r="E104" s="8"/>
      <c r="F104" s="8"/>
      <c r="G104" s="2"/>
      <c r="H104" s="2"/>
      <c r="I104" s="8"/>
      <c r="J104" s="46" t="str">
        <f t="shared" si="3"/>
        <v/>
      </c>
      <c r="K104" s="44" t="str">
        <f t="shared" si="4"/>
        <v/>
      </c>
    </row>
    <row r="105" spans="1:11" x14ac:dyDescent="0.45">
      <c r="A105" s="2">
        <v>98</v>
      </c>
      <c r="B105" s="2"/>
      <c r="C105" s="8"/>
      <c r="D105" s="8"/>
      <c r="E105" s="8"/>
      <c r="F105" s="8"/>
      <c r="G105" s="2"/>
      <c r="H105" s="2"/>
      <c r="I105" s="8"/>
      <c r="J105" s="46" t="str">
        <f t="shared" si="3"/>
        <v/>
      </c>
      <c r="K105" s="44" t="str">
        <f t="shared" si="4"/>
        <v/>
      </c>
    </row>
    <row r="106" spans="1:11" x14ac:dyDescent="0.45">
      <c r="A106" s="2">
        <v>99</v>
      </c>
      <c r="B106" s="2"/>
      <c r="C106" s="8"/>
      <c r="D106" s="8"/>
      <c r="E106" s="8"/>
      <c r="F106" s="8"/>
      <c r="G106" s="2"/>
      <c r="H106" s="2"/>
      <c r="I106" s="8"/>
      <c r="J106" s="46" t="str">
        <f t="shared" si="3"/>
        <v/>
      </c>
      <c r="K106" s="44" t="str">
        <f t="shared" si="4"/>
        <v/>
      </c>
    </row>
    <row r="107" spans="1:11" x14ac:dyDescent="0.45">
      <c r="A107" s="3">
        <v>100</v>
      </c>
      <c r="B107" s="3"/>
      <c r="C107" s="9"/>
      <c r="D107" s="9"/>
      <c r="E107" s="9"/>
      <c r="F107" s="9"/>
      <c r="G107" s="3"/>
      <c r="H107" s="3"/>
      <c r="I107" s="9"/>
      <c r="J107" s="47" t="str">
        <f t="shared" si="3"/>
        <v/>
      </c>
      <c r="K107" s="44" t="str">
        <f t="shared" si="4"/>
        <v/>
      </c>
    </row>
    <row r="108" spans="1:11" x14ac:dyDescent="0.45">
      <c r="A108" s="1">
        <v>101</v>
      </c>
      <c r="B108" s="1"/>
      <c r="C108" s="7"/>
      <c r="D108" s="7"/>
      <c r="E108" s="7"/>
      <c r="F108" s="7"/>
      <c r="G108" s="51"/>
      <c r="H108" s="1"/>
      <c r="I108" s="7"/>
      <c r="J108" s="45" t="str">
        <f t="shared" si="3"/>
        <v/>
      </c>
      <c r="K108" s="44" t="str">
        <f t="shared" si="4"/>
        <v/>
      </c>
    </row>
    <row r="109" spans="1:11" x14ac:dyDescent="0.45">
      <c r="A109" s="2">
        <v>102</v>
      </c>
      <c r="B109" s="2"/>
      <c r="C109" s="8"/>
      <c r="D109" s="8"/>
      <c r="E109" s="8"/>
      <c r="F109" s="8"/>
      <c r="G109" s="2"/>
      <c r="H109" s="2"/>
      <c r="I109" s="8"/>
      <c r="J109" s="46" t="str">
        <f t="shared" si="3"/>
        <v/>
      </c>
      <c r="K109" s="44" t="str">
        <f t="shared" si="4"/>
        <v/>
      </c>
    </row>
    <row r="110" spans="1:11" x14ac:dyDescent="0.45">
      <c r="A110" s="2">
        <v>103</v>
      </c>
      <c r="B110" s="2"/>
      <c r="C110" s="8"/>
      <c r="D110" s="8"/>
      <c r="E110" s="8"/>
      <c r="F110" s="8"/>
      <c r="G110" s="2"/>
      <c r="H110" s="2"/>
      <c r="I110" s="8"/>
      <c r="J110" s="46" t="str">
        <f t="shared" si="3"/>
        <v/>
      </c>
      <c r="K110" s="44" t="str">
        <f t="shared" si="4"/>
        <v/>
      </c>
    </row>
    <row r="111" spans="1:11" x14ac:dyDescent="0.45">
      <c r="A111" s="2">
        <v>104</v>
      </c>
      <c r="B111" s="2"/>
      <c r="C111" s="8"/>
      <c r="D111" s="8"/>
      <c r="E111" s="8"/>
      <c r="F111" s="8"/>
      <c r="G111" s="2"/>
      <c r="H111" s="2"/>
      <c r="I111" s="8"/>
      <c r="J111" s="46" t="str">
        <f t="shared" si="3"/>
        <v/>
      </c>
      <c r="K111" s="44" t="str">
        <f t="shared" si="4"/>
        <v/>
      </c>
    </row>
    <row r="112" spans="1:11" x14ac:dyDescent="0.45">
      <c r="A112" s="3">
        <v>105</v>
      </c>
      <c r="B112" s="3"/>
      <c r="C112" s="9"/>
      <c r="D112" s="9"/>
      <c r="E112" s="9"/>
      <c r="F112" s="9"/>
      <c r="G112" s="3"/>
      <c r="H112" s="3"/>
      <c r="I112" s="9"/>
      <c r="J112" s="47" t="str">
        <f t="shared" si="3"/>
        <v/>
      </c>
      <c r="K112" s="44" t="str">
        <f t="shared" si="4"/>
        <v/>
      </c>
    </row>
    <row r="113" spans="1:11" x14ac:dyDescent="0.45">
      <c r="A113" s="1">
        <v>106</v>
      </c>
      <c r="B113" s="1"/>
      <c r="C113" s="7"/>
      <c r="D113" s="7"/>
      <c r="E113" s="7"/>
      <c r="F113" s="7"/>
      <c r="G113" s="51"/>
      <c r="H113" s="1"/>
      <c r="I113" s="7"/>
      <c r="J113" s="45" t="str">
        <f t="shared" si="3"/>
        <v/>
      </c>
      <c r="K113" s="44" t="str">
        <f t="shared" si="4"/>
        <v/>
      </c>
    </row>
    <row r="114" spans="1:11" x14ac:dyDescent="0.45">
      <c r="A114" s="2">
        <v>107</v>
      </c>
      <c r="B114" s="2"/>
      <c r="C114" s="8"/>
      <c r="D114" s="8"/>
      <c r="E114" s="8"/>
      <c r="F114" s="8"/>
      <c r="G114" s="2"/>
      <c r="H114" s="2"/>
      <c r="I114" s="8"/>
      <c r="J114" s="46" t="str">
        <f t="shared" si="3"/>
        <v/>
      </c>
      <c r="K114" s="44" t="str">
        <f t="shared" si="4"/>
        <v/>
      </c>
    </row>
    <row r="115" spans="1:11" x14ac:dyDescent="0.45">
      <c r="A115" s="2">
        <v>108</v>
      </c>
      <c r="B115" s="2"/>
      <c r="C115" s="8"/>
      <c r="D115" s="8"/>
      <c r="E115" s="8"/>
      <c r="F115" s="8"/>
      <c r="G115" s="2"/>
      <c r="H115" s="2"/>
      <c r="I115" s="8"/>
      <c r="J115" s="46" t="str">
        <f t="shared" si="3"/>
        <v/>
      </c>
      <c r="K115" s="44" t="str">
        <f t="shared" si="4"/>
        <v/>
      </c>
    </row>
    <row r="116" spans="1:11" x14ac:dyDescent="0.45">
      <c r="A116" s="2">
        <v>109</v>
      </c>
      <c r="B116" s="2"/>
      <c r="C116" s="8"/>
      <c r="D116" s="8"/>
      <c r="E116" s="8"/>
      <c r="F116" s="8"/>
      <c r="G116" s="2"/>
      <c r="H116" s="2"/>
      <c r="I116" s="8"/>
      <c r="J116" s="46" t="str">
        <f t="shared" si="3"/>
        <v/>
      </c>
      <c r="K116" s="44" t="str">
        <f t="shared" si="4"/>
        <v/>
      </c>
    </row>
    <row r="117" spans="1:11" x14ac:dyDescent="0.45">
      <c r="A117" s="3">
        <v>110</v>
      </c>
      <c r="B117" s="3"/>
      <c r="C117" s="9"/>
      <c r="D117" s="9"/>
      <c r="E117" s="9"/>
      <c r="F117" s="9"/>
      <c r="G117" s="3"/>
      <c r="H117" s="3"/>
      <c r="I117" s="9"/>
      <c r="J117" s="47" t="str">
        <f t="shared" si="3"/>
        <v/>
      </c>
      <c r="K117" s="44" t="str">
        <f t="shared" si="4"/>
        <v/>
      </c>
    </row>
    <row r="118" spans="1:11" x14ac:dyDescent="0.45">
      <c r="A118" s="1">
        <v>111</v>
      </c>
      <c r="B118" s="1"/>
      <c r="C118" s="7"/>
      <c r="D118" s="7"/>
      <c r="E118" s="7"/>
      <c r="F118" s="7"/>
      <c r="G118" s="51"/>
      <c r="H118" s="1"/>
      <c r="I118" s="7"/>
      <c r="J118" s="45" t="str">
        <f t="shared" si="3"/>
        <v/>
      </c>
      <c r="K118" s="44" t="str">
        <f t="shared" si="4"/>
        <v/>
      </c>
    </row>
    <row r="119" spans="1:11" x14ac:dyDescent="0.45">
      <c r="A119" s="2">
        <v>112</v>
      </c>
      <c r="B119" s="2"/>
      <c r="C119" s="8"/>
      <c r="D119" s="8"/>
      <c r="E119" s="8"/>
      <c r="F119" s="8"/>
      <c r="G119" s="2"/>
      <c r="H119" s="2"/>
      <c r="I119" s="8"/>
      <c r="J119" s="46" t="str">
        <f t="shared" si="3"/>
        <v/>
      </c>
      <c r="K119" s="44" t="str">
        <f t="shared" si="4"/>
        <v/>
      </c>
    </row>
    <row r="120" spans="1:11" x14ac:dyDescent="0.45">
      <c r="A120" s="2">
        <v>113</v>
      </c>
      <c r="B120" s="2"/>
      <c r="C120" s="8"/>
      <c r="D120" s="8"/>
      <c r="E120" s="8"/>
      <c r="F120" s="8"/>
      <c r="G120" s="2"/>
      <c r="H120" s="2"/>
      <c r="I120" s="8"/>
      <c r="J120" s="46" t="str">
        <f t="shared" si="3"/>
        <v/>
      </c>
      <c r="K120" s="44" t="str">
        <f t="shared" si="4"/>
        <v/>
      </c>
    </row>
    <row r="121" spans="1:11" x14ac:dyDescent="0.45">
      <c r="A121" s="2">
        <v>114</v>
      </c>
      <c r="B121" s="2"/>
      <c r="C121" s="8"/>
      <c r="D121" s="8"/>
      <c r="E121" s="8"/>
      <c r="F121" s="8"/>
      <c r="G121" s="2"/>
      <c r="H121" s="2"/>
      <c r="I121" s="8"/>
      <c r="J121" s="46" t="str">
        <f t="shared" si="3"/>
        <v/>
      </c>
      <c r="K121" s="44" t="str">
        <f t="shared" si="4"/>
        <v/>
      </c>
    </row>
    <row r="122" spans="1:11" x14ac:dyDescent="0.45">
      <c r="A122" s="3">
        <v>115</v>
      </c>
      <c r="B122" s="3"/>
      <c r="C122" s="9"/>
      <c r="D122" s="9"/>
      <c r="E122" s="9"/>
      <c r="F122" s="9"/>
      <c r="G122" s="3"/>
      <c r="H122" s="3"/>
      <c r="I122" s="9"/>
      <c r="J122" s="47" t="str">
        <f t="shared" si="3"/>
        <v/>
      </c>
      <c r="K122" s="44" t="str">
        <f t="shared" si="4"/>
        <v/>
      </c>
    </row>
    <row r="123" spans="1:11" x14ac:dyDescent="0.45">
      <c r="A123" s="1">
        <v>116</v>
      </c>
      <c r="B123" s="1"/>
      <c r="C123" s="7"/>
      <c r="D123" s="7"/>
      <c r="E123" s="7"/>
      <c r="F123" s="7"/>
      <c r="G123" s="51"/>
      <c r="H123" s="1"/>
      <c r="I123" s="7"/>
      <c r="J123" s="45" t="str">
        <f t="shared" si="3"/>
        <v/>
      </c>
      <c r="K123" s="44" t="str">
        <f t="shared" si="4"/>
        <v/>
      </c>
    </row>
    <row r="124" spans="1:11" x14ac:dyDescent="0.45">
      <c r="A124" s="2">
        <v>117</v>
      </c>
      <c r="B124" s="2"/>
      <c r="C124" s="8"/>
      <c r="D124" s="8"/>
      <c r="E124" s="8"/>
      <c r="F124" s="8"/>
      <c r="G124" s="2"/>
      <c r="H124" s="2"/>
      <c r="I124" s="8"/>
      <c r="J124" s="46" t="str">
        <f t="shared" si="3"/>
        <v/>
      </c>
      <c r="K124" s="44" t="str">
        <f t="shared" si="4"/>
        <v/>
      </c>
    </row>
    <row r="125" spans="1:11" x14ac:dyDescent="0.45">
      <c r="A125" s="2">
        <v>118</v>
      </c>
      <c r="B125" s="2"/>
      <c r="C125" s="8"/>
      <c r="D125" s="8"/>
      <c r="E125" s="8"/>
      <c r="F125" s="8"/>
      <c r="G125" s="2"/>
      <c r="H125" s="2"/>
      <c r="I125" s="8"/>
      <c r="J125" s="46" t="str">
        <f t="shared" si="3"/>
        <v/>
      </c>
      <c r="K125" s="44" t="str">
        <f t="shared" si="4"/>
        <v/>
      </c>
    </row>
    <row r="126" spans="1:11" x14ac:dyDescent="0.45">
      <c r="A126" s="2">
        <v>119</v>
      </c>
      <c r="B126" s="2"/>
      <c r="C126" s="8"/>
      <c r="D126" s="8"/>
      <c r="E126" s="8"/>
      <c r="F126" s="8"/>
      <c r="G126" s="2"/>
      <c r="H126" s="2"/>
      <c r="I126" s="8"/>
      <c r="J126" s="46" t="str">
        <f t="shared" si="3"/>
        <v/>
      </c>
      <c r="K126" s="44" t="str">
        <f t="shared" si="4"/>
        <v/>
      </c>
    </row>
    <row r="127" spans="1:11" x14ac:dyDescent="0.45">
      <c r="A127" s="3">
        <v>120</v>
      </c>
      <c r="B127" s="3"/>
      <c r="C127" s="9"/>
      <c r="D127" s="9"/>
      <c r="E127" s="9"/>
      <c r="F127" s="9"/>
      <c r="G127" s="3"/>
      <c r="H127" s="3"/>
      <c r="I127" s="9"/>
      <c r="J127" s="47" t="str">
        <f t="shared" si="3"/>
        <v/>
      </c>
      <c r="K127" s="44" t="str">
        <f t="shared" si="4"/>
        <v/>
      </c>
    </row>
    <row r="128" spans="1:11" x14ac:dyDescent="0.45">
      <c r="A128" s="1">
        <v>121</v>
      </c>
      <c r="B128" s="1"/>
      <c r="C128" s="7"/>
      <c r="D128" s="7"/>
      <c r="E128" s="7"/>
      <c r="F128" s="7"/>
      <c r="G128" s="51"/>
      <c r="H128" s="1"/>
      <c r="I128" s="7"/>
      <c r="J128" s="45" t="str">
        <f t="shared" si="3"/>
        <v/>
      </c>
      <c r="K128" s="44" t="str">
        <f t="shared" si="4"/>
        <v/>
      </c>
    </row>
    <row r="129" spans="1:11" x14ac:dyDescent="0.45">
      <c r="A129" s="2">
        <v>122</v>
      </c>
      <c r="B129" s="2"/>
      <c r="C129" s="8"/>
      <c r="D129" s="8"/>
      <c r="E129" s="8"/>
      <c r="F129" s="8"/>
      <c r="G129" s="2"/>
      <c r="H129" s="2"/>
      <c r="I129" s="8"/>
      <c r="J129" s="46" t="str">
        <f t="shared" si="3"/>
        <v/>
      </c>
      <c r="K129" s="44" t="str">
        <f t="shared" si="4"/>
        <v/>
      </c>
    </row>
    <row r="130" spans="1:11" x14ac:dyDescent="0.45">
      <c r="A130" s="2">
        <v>123</v>
      </c>
      <c r="B130" s="2"/>
      <c r="C130" s="8"/>
      <c r="D130" s="8"/>
      <c r="E130" s="8"/>
      <c r="F130" s="8"/>
      <c r="G130" s="2"/>
      <c r="H130" s="2"/>
      <c r="I130" s="8"/>
      <c r="J130" s="46" t="str">
        <f t="shared" si="3"/>
        <v/>
      </c>
      <c r="K130" s="44" t="str">
        <f t="shared" si="4"/>
        <v/>
      </c>
    </row>
    <row r="131" spans="1:11" x14ac:dyDescent="0.45">
      <c r="A131" s="2">
        <v>124</v>
      </c>
      <c r="B131" s="2"/>
      <c r="C131" s="8"/>
      <c r="D131" s="8"/>
      <c r="E131" s="8"/>
      <c r="F131" s="8"/>
      <c r="G131" s="2"/>
      <c r="H131" s="2"/>
      <c r="I131" s="8"/>
      <c r="J131" s="46" t="str">
        <f t="shared" si="3"/>
        <v/>
      </c>
      <c r="K131" s="44" t="str">
        <f t="shared" si="4"/>
        <v/>
      </c>
    </row>
    <row r="132" spans="1:11" x14ac:dyDescent="0.45">
      <c r="A132" s="3">
        <v>125</v>
      </c>
      <c r="B132" s="3"/>
      <c r="C132" s="9"/>
      <c r="D132" s="9"/>
      <c r="E132" s="9"/>
      <c r="F132" s="9"/>
      <c r="G132" s="3"/>
      <c r="H132" s="3"/>
      <c r="I132" s="9"/>
      <c r="J132" s="47" t="str">
        <f t="shared" si="3"/>
        <v/>
      </c>
      <c r="K132" s="44" t="str">
        <f t="shared" si="4"/>
        <v/>
      </c>
    </row>
    <row r="133" spans="1:11" x14ac:dyDescent="0.45">
      <c r="A133" s="1">
        <v>126</v>
      </c>
      <c r="B133" s="1"/>
      <c r="C133" s="7"/>
      <c r="D133" s="7"/>
      <c r="E133" s="7"/>
      <c r="F133" s="7"/>
      <c r="G133" s="51"/>
      <c r="H133" s="1"/>
      <c r="I133" s="7"/>
      <c r="J133" s="45" t="str">
        <f t="shared" si="3"/>
        <v/>
      </c>
      <c r="K133" s="44" t="str">
        <f t="shared" si="4"/>
        <v/>
      </c>
    </row>
    <row r="134" spans="1:11" x14ac:dyDescent="0.45">
      <c r="A134" s="2">
        <v>127</v>
      </c>
      <c r="B134" s="2"/>
      <c r="C134" s="8"/>
      <c r="D134" s="8"/>
      <c r="E134" s="8"/>
      <c r="F134" s="8"/>
      <c r="G134" s="2"/>
      <c r="H134" s="2"/>
      <c r="I134" s="8"/>
      <c r="J134" s="46" t="str">
        <f t="shared" si="3"/>
        <v/>
      </c>
      <c r="K134" s="44" t="str">
        <f t="shared" si="4"/>
        <v/>
      </c>
    </row>
    <row r="135" spans="1:11" x14ac:dyDescent="0.45">
      <c r="A135" s="2">
        <v>128</v>
      </c>
      <c r="B135" s="2"/>
      <c r="C135" s="8"/>
      <c r="D135" s="8"/>
      <c r="E135" s="8"/>
      <c r="F135" s="8"/>
      <c r="G135" s="2"/>
      <c r="H135" s="2"/>
      <c r="I135" s="8"/>
      <c r="J135" s="46" t="str">
        <f t="shared" si="3"/>
        <v/>
      </c>
      <c r="K135" s="44" t="str">
        <f t="shared" si="4"/>
        <v/>
      </c>
    </row>
    <row r="136" spans="1:11" x14ac:dyDescent="0.45">
      <c r="A136" s="2">
        <v>129</v>
      </c>
      <c r="B136" s="2"/>
      <c r="C136" s="8"/>
      <c r="D136" s="8"/>
      <c r="E136" s="8"/>
      <c r="F136" s="8"/>
      <c r="G136" s="2"/>
      <c r="H136" s="2"/>
      <c r="I136" s="8"/>
      <c r="J136" s="46" t="str">
        <f t="shared" si="3"/>
        <v/>
      </c>
      <c r="K136" s="44" t="str">
        <f t="shared" si="4"/>
        <v/>
      </c>
    </row>
    <row r="137" spans="1:11" x14ac:dyDescent="0.45">
      <c r="A137" s="3">
        <v>130</v>
      </c>
      <c r="B137" s="3"/>
      <c r="C137" s="9"/>
      <c r="D137" s="9"/>
      <c r="E137" s="9"/>
      <c r="F137" s="9"/>
      <c r="G137" s="3"/>
      <c r="H137" s="3"/>
      <c r="I137" s="9"/>
      <c r="J137" s="47" t="str">
        <f t="shared" ref="J137:J200" si="5">IF(B137="","",IF(LEFT($I$1,3)="999","999:"&amp;$I$2,$I$1))</f>
        <v/>
      </c>
      <c r="K137" s="44" t="str">
        <f t="shared" ref="K137:K200" si="6">IF(B137="","",CHOOSE((LEFT(B137,1)),IF(COUNTA(F137,G137,H137)=3,"","エラー！未入力あり"),IF(COUNTA(F137,G137)=2,"","エラー！未入力あり"),IF(COUNTA(F137,G137)=2,"","エラー！未入力あり")))</f>
        <v/>
      </c>
    </row>
    <row r="138" spans="1:11" x14ac:dyDescent="0.45">
      <c r="A138" s="1">
        <v>131</v>
      </c>
      <c r="B138" s="1"/>
      <c r="C138" s="7"/>
      <c r="D138" s="7"/>
      <c r="E138" s="7"/>
      <c r="F138" s="7"/>
      <c r="G138" s="51"/>
      <c r="H138" s="1"/>
      <c r="I138" s="7"/>
      <c r="J138" s="45" t="str">
        <f t="shared" si="5"/>
        <v/>
      </c>
      <c r="K138" s="44" t="str">
        <f t="shared" si="6"/>
        <v/>
      </c>
    </row>
    <row r="139" spans="1:11" x14ac:dyDescent="0.45">
      <c r="A139" s="2">
        <v>132</v>
      </c>
      <c r="B139" s="2"/>
      <c r="C139" s="8"/>
      <c r="D139" s="8"/>
      <c r="E139" s="8"/>
      <c r="F139" s="8"/>
      <c r="G139" s="2"/>
      <c r="H139" s="2"/>
      <c r="I139" s="8"/>
      <c r="J139" s="46" t="str">
        <f t="shared" si="5"/>
        <v/>
      </c>
      <c r="K139" s="44" t="str">
        <f t="shared" si="6"/>
        <v/>
      </c>
    </row>
    <row r="140" spans="1:11" x14ac:dyDescent="0.45">
      <c r="A140" s="2">
        <v>133</v>
      </c>
      <c r="B140" s="2"/>
      <c r="C140" s="8"/>
      <c r="D140" s="8"/>
      <c r="E140" s="8"/>
      <c r="F140" s="8"/>
      <c r="G140" s="2"/>
      <c r="H140" s="2"/>
      <c r="I140" s="8"/>
      <c r="J140" s="46" t="str">
        <f t="shared" si="5"/>
        <v/>
      </c>
      <c r="K140" s="44" t="str">
        <f t="shared" si="6"/>
        <v/>
      </c>
    </row>
    <row r="141" spans="1:11" x14ac:dyDescent="0.45">
      <c r="A141" s="2">
        <v>134</v>
      </c>
      <c r="B141" s="2"/>
      <c r="C141" s="8"/>
      <c r="D141" s="8"/>
      <c r="E141" s="8"/>
      <c r="F141" s="8"/>
      <c r="G141" s="2"/>
      <c r="H141" s="2"/>
      <c r="I141" s="8"/>
      <c r="J141" s="46" t="str">
        <f t="shared" si="5"/>
        <v/>
      </c>
      <c r="K141" s="44" t="str">
        <f t="shared" si="6"/>
        <v/>
      </c>
    </row>
    <row r="142" spans="1:11" x14ac:dyDescent="0.45">
      <c r="A142" s="3">
        <v>135</v>
      </c>
      <c r="B142" s="3"/>
      <c r="C142" s="9"/>
      <c r="D142" s="9"/>
      <c r="E142" s="9"/>
      <c r="F142" s="9"/>
      <c r="G142" s="3"/>
      <c r="H142" s="3"/>
      <c r="I142" s="9"/>
      <c r="J142" s="47" t="str">
        <f t="shared" si="5"/>
        <v/>
      </c>
      <c r="K142" s="44" t="str">
        <f t="shared" si="6"/>
        <v/>
      </c>
    </row>
    <row r="143" spans="1:11" x14ac:dyDescent="0.45">
      <c r="A143" s="1">
        <v>136</v>
      </c>
      <c r="B143" s="1"/>
      <c r="C143" s="7"/>
      <c r="D143" s="7"/>
      <c r="E143" s="7"/>
      <c r="F143" s="7"/>
      <c r="G143" s="51"/>
      <c r="H143" s="1"/>
      <c r="I143" s="7"/>
      <c r="J143" s="45" t="str">
        <f t="shared" si="5"/>
        <v/>
      </c>
      <c r="K143" s="44" t="str">
        <f t="shared" si="6"/>
        <v/>
      </c>
    </row>
    <row r="144" spans="1:11" x14ac:dyDescent="0.45">
      <c r="A144" s="2">
        <v>137</v>
      </c>
      <c r="B144" s="2"/>
      <c r="C144" s="8"/>
      <c r="D144" s="8"/>
      <c r="E144" s="8"/>
      <c r="F144" s="8"/>
      <c r="G144" s="2"/>
      <c r="H144" s="2"/>
      <c r="I144" s="8"/>
      <c r="J144" s="46" t="str">
        <f t="shared" si="5"/>
        <v/>
      </c>
      <c r="K144" s="44" t="str">
        <f t="shared" si="6"/>
        <v/>
      </c>
    </row>
    <row r="145" spans="1:11" x14ac:dyDescent="0.45">
      <c r="A145" s="2">
        <v>138</v>
      </c>
      <c r="B145" s="2"/>
      <c r="C145" s="8"/>
      <c r="D145" s="8"/>
      <c r="E145" s="8"/>
      <c r="F145" s="8"/>
      <c r="G145" s="2"/>
      <c r="H145" s="2"/>
      <c r="I145" s="8"/>
      <c r="J145" s="46" t="str">
        <f t="shared" si="5"/>
        <v/>
      </c>
      <c r="K145" s="44" t="str">
        <f t="shared" si="6"/>
        <v/>
      </c>
    </row>
    <row r="146" spans="1:11" x14ac:dyDescent="0.45">
      <c r="A146" s="2">
        <v>139</v>
      </c>
      <c r="B146" s="2"/>
      <c r="C146" s="8"/>
      <c r="D146" s="8"/>
      <c r="E146" s="8"/>
      <c r="F146" s="8"/>
      <c r="G146" s="2"/>
      <c r="H146" s="2"/>
      <c r="I146" s="8"/>
      <c r="J146" s="46" t="str">
        <f t="shared" si="5"/>
        <v/>
      </c>
      <c r="K146" s="44" t="str">
        <f t="shared" si="6"/>
        <v/>
      </c>
    </row>
    <row r="147" spans="1:11" x14ac:dyDescent="0.45">
      <c r="A147" s="3">
        <v>140</v>
      </c>
      <c r="B147" s="3"/>
      <c r="C147" s="9"/>
      <c r="D147" s="9"/>
      <c r="E147" s="9"/>
      <c r="F147" s="9"/>
      <c r="G147" s="3"/>
      <c r="H147" s="3"/>
      <c r="I147" s="9"/>
      <c r="J147" s="47" t="str">
        <f t="shared" si="5"/>
        <v/>
      </c>
      <c r="K147" s="44" t="str">
        <f t="shared" si="6"/>
        <v/>
      </c>
    </row>
    <row r="148" spans="1:11" x14ac:dyDescent="0.45">
      <c r="A148" s="1">
        <v>141</v>
      </c>
      <c r="B148" s="1"/>
      <c r="C148" s="7"/>
      <c r="D148" s="7"/>
      <c r="E148" s="7"/>
      <c r="F148" s="7"/>
      <c r="G148" s="51"/>
      <c r="H148" s="1"/>
      <c r="I148" s="7"/>
      <c r="J148" s="45" t="str">
        <f t="shared" si="5"/>
        <v/>
      </c>
      <c r="K148" s="44" t="str">
        <f t="shared" si="6"/>
        <v/>
      </c>
    </row>
    <row r="149" spans="1:11" x14ac:dyDescent="0.45">
      <c r="A149" s="2">
        <v>142</v>
      </c>
      <c r="B149" s="2"/>
      <c r="C149" s="8"/>
      <c r="D149" s="8"/>
      <c r="E149" s="8"/>
      <c r="F149" s="8"/>
      <c r="G149" s="2"/>
      <c r="H149" s="2"/>
      <c r="I149" s="8"/>
      <c r="J149" s="46" t="str">
        <f t="shared" si="5"/>
        <v/>
      </c>
      <c r="K149" s="44" t="str">
        <f t="shared" si="6"/>
        <v/>
      </c>
    </row>
    <row r="150" spans="1:11" x14ac:dyDescent="0.45">
      <c r="A150" s="2">
        <v>143</v>
      </c>
      <c r="B150" s="2"/>
      <c r="C150" s="8"/>
      <c r="D150" s="8"/>
      <c r="E150" s="8"/>
      <c r="F150" s="8"/>
      <c r="G150" s="2"/>
      <c r="H150" s="2"/>
      <c r="I150" s="8"/>
      <c r="J150" s="46" t="str">
        <f t="shared" si="5"/>
        <v/>
      </c>
      <c r="K150" s="44" t="str">
        <f t="shared" si="6"/>
        <v/>
      </c>
    </row>
    <row r="151" spans="1:11" x14ac:dyDescent="0.45">
      <c r="A151" s="2">
        <v>144</v>
      </c>
      <c r="B151" s="2"/>
      <c r="C151" s="8"/>
      <c r="D151" s="8"/>
      <c r="E151" s="8"/>
      <c r="F151" s="8"/>
      <c r="G151" s="2"/>
      <c r="H151" s="2"/>
      <c r="I151" s="8"/>
      <c r="J151" s="46" t="str">
        <f t="shared" si="5"/>
        <v/>
      </c>
      <c r="K151" s="44" t="str">
        <f t="shared" si="6"/>
        <v/>
      </c>
    </row>
    <row r="152" spans="1:11" x14ac:dyDescent="0.45">
      <c r="A152" s="3">
        <v>145</v>
      </c>
      <c r="B152" s="3"/>
      <c r="C152" s="9"/>
      <c r="D152" s="9"/>
      <c r="E152" s="9"/>
      <c r="F152" s="9"/>
      <c r="G152" s="3"/>
      <c r="H152" s="3"/>
      <c r="I152" s="9"/>
      <c r="J152" s="47" t="str">
        <f t="shared" si="5"/>
        <v/>
      </c>
      <c r="K152" s="44" t="str">
        <f t="shared" si="6"/>
        <v/>
      </c>
    </row>
    <row r="153" spans="1:11" x14ac:dyDescent="0.45">
      <c r="A153" s="1">
        <v>146</v>
      </c>
      <c r="B153" s="1"/>
      <c r="C153" s="7"/>
      <c r="D153" s="7"/>
      <c r="E153" s="7"/>
      <c r="F153" s="7"/>
      <c r="G153" s="51"/>
      <c r="H153" s="1"/>
      <c r="I153" s="7"/>
      <c r="J153" s="45" t="str">
        <f t="shared" si="5"/>
        <v/>
      </c>
      <c r="K153" s="44" t="str">
        <f t="shared" si="6"/>
        <v/>
      </c>
    </row>
    <row r="154" spans="1:11" x14ac:dyDescent="0.45">
      <c r="A154" s="2">
        <v>147</v>
      </c>
      <c r="B154" s="2"/>
      <c r="C154" s="8"/>
      <c r="D154" s="8"/>
      <c r="E154" s="8"/>
      <c r="F154" s="8"/>
      <c r="G154" s="2"/>
      <c r="H154" s="2"/>
      <c r="I154" s="8"/>
      <c r="J154" s="46" t="str">
        <f t="shared" si="5"/>
        <v/>
      </c>
      <c r="K154" s="44" t="str">
        <f t="shared" si="6"/>
        <v/>
      </c>
    </row>
    <row r="155" spans="1:11" x14ac:dyDescent="0.45">
      <c r="A155" s="2">
        <v>148</v>
      </c>
      <c r="B155" s="2"/>
      <c r="C155" s="8"/>
      <c r="D155" s="8"/>
      <c r="E155" s="8"/>
      <c r="F155" s="8"/>
      <c r="G155" s="2"/>
      <c r="H155" s="2"/>
      <c r="I155" s="8"/>
      <c r="J155" s="46" t="str">
        <f t="shared" si="5"/>
        <v/>
      </c>
      <c r="K155" s="44" t="str">
        <f t="shared" si="6"/>
        <v/>
      </c>
    </row>
    <row r="156" spans="1:11" x14ac:dyDescent="0.45">
      <c r="A156" s="2">
        <v>149</v>
      </c>
      <c r="B156" s="2"/>
      <c r="C156" s="8"/>
      <c r="D156" s="8"/>
      <c r="E156" s="8"/>
      <c r="F156" s="8"/>
      <c r="G156" s="2"/>
      <c r="H156" s="2"/>
      <c r="I156" s="8"/>
      <c r="J156" s="46" t="str">
        <f t="shared" si="5"/>
        <v/>
      </c>
      <c r="K156" s="44" t="str">
        <f t="shared" si="6"/>
        <v/>
      </c>
    </row>
    <row r="157" spans="1:11" x14ac:dyDescent="0.45">
      <c r="A157" s="3">
        <v>150</v>
      </c>
      <c r="B157" s="3"/>
      <c r="C157" s="9"/>
      <c r="D157" s="9"/>
      <c r="E157" s="9"/>
      <c r="F157" s="9"/>
      <c r="G157" s="3"/>
      <c r="H157" s="3"/>
      <c r="I157" s="9"/>
      <c r="J157" s="47" t="str">
        <f t="shared" si="5"/>
        <v/>
      </c>
      <c r="K157" s="44" t="str">
        <f t="shared" si="6"/>
        <v/>
      </c>
    </row>
    <row r="158" spans="1:11" x14ac:dyDescent="0.45">
      <c r="A158" s="1">
        <v>151</v>
      </c>
      <c r="B158" s="1"/>
      <c r="C158" s="7"/>
      <c r="D158" s="7"/>
      <c r="E158" s="7"/>
      <c r="F158" s="7"/>
      <c r="G158" s="51"/>
      <c r="H158" s="1"/>
      <c r="I158" s="7"/>
      <c r="J158" s="45" t="str">
        <f t="shared" si="5"/>
        <v/>
      </c>
      <c r="K158" s="44" t="str">
        <f t="shared" si="6"/>
        <v/>
      </c>
    </row>
    <row r="159" spans="1:11" x14ac:dyDescent="0.45">
      <c r="A159" s="2">
        <v>152</v>
      </c>
      <c r="B159" s="2"/>
      <c r="C159" s="8"/>
      <c r="D159" s="8"/>
      <c r="E159" s="8"/>
      <c r="F159" s="8"/>
      <c r="G159" s="2"/>
      <c r="H159" s="2"/>
      <c r="I159" s="8"/>
      <c r="J159" s="46" t="str">
        <f t="shared" si="5"/>
        <v/>
      </c>
      <c r="K159" s="44" t="str">
        <f t="shared" si="6"/>
        <v/>
      </c>
    </row>
    <row r="160" spans="1:11" x14ac:dyDescent="0.45">
      <c r="A160" s="2">
        <v>153</v>
      </c>
      <c r="B160" s="2"/>
      <c r="C160" s="8"/>
      <c r="D160" s="8"/>
      <c r="E160" s="8"/>
      <c r="F160" s="8"/>
      <c r="G160" s="2"/>
      <c r="H160" s="2"/>
      <c r="I160" s="8"/>
      <c r="J160" s="46" t="str">
        <f t="shared" si="5"/>
        <v/>
      </c>
      <c r="K160" s="44" t="str">
        <f t="shared" si="6"/>
        <v/>
      </c>
    </row>
    <row r="161" spans="1:11" x14ac:dyDescent="0.45">
      <c r="A161" s="2">
        <v>154</v>
      </c>
      <c r="B161" s="2"/>
      <c r="C161" s="8"/>
      <c r="D161" s="8"/>
      <c r="E161" s="8"/>
      <c r="F161" s="8"/>
      <c r="G161" s="2"/>
      <c r="H161" s="2"/>
      <c r="I161" s="8"/>
      <c r="J161" s="46" t="str">
        <f t="shared" si="5"/>
        <v/>
      </c>
      <c r="K161" s="44" t="str">
        <f t="shared" si="6"/>
        <v/>
      </c>
    </row>
    <row r="162" spans="1:11" x14ac:dyDescent="0.45">
      <c r="A162" s="3">
        <v>155</v>
      </c>
      <c r="B162" s="3"/>
      <c r="C162" s="9"/>
      <c r="D162" s="9"/>
      <c r="E162" s="9"/>
      <c r="F162" s="9"/>
      <c r="G162" s="3"/>
      <c r="H162" s="3"/>
      <c r="I162" s="9"/>
      <c r="J162" s="47" t="str">
        <f t="shared" si="5"/>
        <v/>
      </c>
      <c r="K162" s="44" t="str">
        <f t="shared" si="6"/>
        <v/>
      </c>
    </row>
    <row r="163" spans="1:11" x14ac:dyDescent="0.45">
      <c r="A163" s="1">
        <v>156</v>
      </c>
      <c r="B163" s="1"/>
      <c r="C163" s="7"/>
      <c r="D163" s="7"/>
      <c r="E163" s="7"/>
      <c r="F163" s="7"/>
      <c r="G163" s="51"/>
      <c r="H163" s="1"/>
      <c r="I163" s="7"/>
      <c r="J163" s="45" t="str">
        <f t="shared" si="5"/>
        <v/>
      </c>
      <c r="K163" s="44" t="str">
        <f t="shared" si="6"/>
        <v/>
      </c>
    </row>
    <row r="164" spans="1:11" x14ac:dyDescent="0.45">
      <c r="A164" s="2">
        <v>157</v>
      </c>
      <c r="B164" s="2"/>
      <c r="C164" s="8"/>
      <c r="D164" s="8"/>
      <c r="E164" s="8"/>
      <c r="F164" s="8"/>
      <c r="G164" s="2"/>
      <c r="H164" s="2"/>
      <c r="I164" s="8"/>
      <c r="J164" s="46" t="str">
        <f t="shared" si="5"/>
        <v/>
      </c>
      <c r="K164" s="44" t="str">
        <f t="shared" si="6"/>
        <v/>
      </c>
    </row>
    <row r="165" spans="1:11" x14ac:dyDescent="0.45">
      <c r="A165" s="2">
        <v>158</v>
      </c>
      <c r="B165" s="2"/>
      <c r="C165" s="8"/>
      <c r="D165" s="8"/>
      <c r="E165" s="8"/>
      <c r="F165" s="8"/>
      <c r="G165" s="2"/>
      <c r="H165" s="2"/>
      <c r="I165" s="8"/>
      <c r="J165" s="46" t="str">
        <f t="shared" si="5"/>
        <v/>
      </c>
      <c r="K165" s="44" t="str">
        <f t="shared" si="6"/>
        <v/>
      </c>
    </row>
    <row r="166" spans="1:11" x14ac:dyDescent="0.45">
      <c r="A166" s="2">
        <v>159</v>
      </c>
      <c r="B166" s="2"/>
      <c r="C166" s="8"/>
      <c r="D166" s="8"/>
      <c r="E166" s="8"/>
      <c r="F166" s="8"/>
      <c r="G166" s="2"/>
      <c r="H166" s="2"/>
      <c r="I166" s="8"/>
      <c r="J166" s="46" t="str">
        <f t="shared" si="5"/>
        <v/>
      </c>
      <c r="K166" s="44" t="str">
        <f t="shared" si="6"/>
        <v/>
      </c>
    </row>
    <row r="167" spans="1:11" x14ac:dyDescent="0.45">
      <c r="A167" s="3">
        <v>160</v>
      </c>
      <c r="B167" s="3"/>
      <c r="C167" s="9"/>
      <c r="D167" s="9"/>
      <c r="E167" s="9"/>
      <c r="F167" s="9"/>
      <c r="G167" s="3"/>
      <c r="H167" s="3"/>
      <c r="I167" s="9"/>
      <c r="J167" s="47" t="str">
        <f t="shared" si="5"/>
        <v/>
      </c>
      <c r="K167" s="44" t="str">
        <f t="shared" si="6"/>
        <v/>
      </c>
    </row>
    <row r="168" spans="1:11" x14ac:dyDescent="0.45">
      <c r="A168" s="1">
        <v>161</v>
      </c>
      <c r="B168" s="1"/>
      <c r="C168" s="7"/>
      <c r="D168" s="7"/>
      <c r="E168" s="7"/>
      <c r="F168" s="7"/>
      <c r="G168" s="51"/>
      <c r="H168" s="1"/>
      <c r="I168" s="7"/>
      <c r="J168" s="45" t="str">
        <f t="shared" si="5"/>
        <v/>
      </c>
      <c r="K168" s="44" t="str">
        <f t="shared" si="6"/>
        <v/>
      </c>
    </row>
    <row r="169" spans="1:11" x14ac:dyDescent="0.45">
      <c r="A169" s="2">
        <v>162</v>
      </c>
      <c r="B169" s="2"/>
      <c r="C169" s="8"/>
      <c r="D169" s="8"/>
      <c r="E169" s="8"/>
      <c r="F169" s="8"/>
      <c r="G169" s="2"/>
      <c r="H169" s="2"/>
      <c r="I169" s="8"/>
      <c r="J169" s="46" t="str">
        <f t="shared" si="5"/>
        <v/>
      </c>
      <c r="K169" s="44" t="str">
        <f t="shared" si="6"/>
        <v/>
      </c>
    </row>
    <row r="170" spans="1:11" x14ac:dyDescent="0.45">
      <c r="A170" s="2">
        <v>163</v>
      </c>
      <c r="B170" s="2"/>
      <c r="C170" s="8"/>
      <c r="D170" s="8"/>
      <c r="E170" s="8"/>
      <c r="F170" s="8"/>
      <c r="G170" s="2"/>
      <c r="H170" s="2"/>
      <c r="I170" s="8"/>
      <c r="J170" s="46" t="str">
        <f t="shared" si="5"/>
        <v/>
      </c>
      <c r="K170" s="44" t="str">
        <f t="shared" si="6"/>
        <v/>
      </c>
    </row>
    <row r="171" spans="1:11" x14ac:dyDescent="0.45">
      <c r="A171" s="2">
        <v>164</v>
      </c>
      <c r="B171" s="2"/>
      <c r="C171" s="8"/>
      <c r="D171" s="8"/>
      <c r="E171" s="8"/>
      <c r="F171" s="8"/>
      <c r="G171" s="2"/>
      <c r="H171" s="2"/>
      <c r="I171" s="8"/>
      <c r="J171" s="46" t="str">
        <f t="shared" si="5"/>
        <v/>
      </c>
      <c r="K171" s="44" t="str">
        <f t="shared" si="6"/>
        <v/>
      </c>
    </row>
    <row r="172" spans="1:11" x14ac:dyDescent="0.45">
      <c r="A172" s="3">
        <v>165</v>
      </c>
      <c r="B172" s="3"/>
      <c r="C172" s="9"/>
      <c r="D172" s="9"/>
      <c r="E172" s="9"/>
      <c r="F172" s="9"/>
      <c r="G172" s="3"/>
      <c r="H172" s="3"/>
      <c r="I172" s="9"/>
      <c r="J172" s="47" t="str">
        <f t="shared" si="5"/>
        <v/>
      </c>
      <c r="K172" s="44" t="str">
        <f t="shared" si="6"/>
        <v/>
      </c>
    </row>
    <row r="173" spans="1:11" x14ac:dyDescent="0.45">
      <c r="A173" s="1">
        <v>166</v>
      </c>
      <c r="B173" s="1"/>
      <c r="C173" s="7"/>
      <c r="D173" s="7"/>
      <c r="E173" s="7"/>
      <c r="F173" s="7"/>
      <c r="G173" s="51"/>
      <c r="H173" s="1"/>
      <c r="I173" s="7"/>
      <c r="J173" s="45" t="str">
        <f t="shared" si="5"/>
        <v/>
      </c>
      <c r="K173" s="44" t="str">
        <f t="shared" si="6"/>
        <v/>
      </c>
    </row>
    <row r="174" spans="1:11" x14ac:dyDescent="0.45">
      <c r="A174" s="2">
        <v>167</v>
      </c>
      <c r="B174" s="2"/>
      <c r="C174" s="8"/>
      <c r="D174" s="8"/>
      <c r="E174" s="8"/>
      <c r="F174" s="8"/>
      <c r="G174" s="2"/>
      <c r="H174" s="2"/>
      <c r="I174" s="8"/>
      <c r="J174" s="46" t="str">
        <f t="shared" si="5"/>
        <v/>
      </c>
      <c r="K174" s="44" t="str">
        <f t="shared" si="6"/>
        <v/>
      </c>
    </row>
    <row r="175" spans="1:11" x14ac:dyDescent="0.45">
      <c r="A175" s="2">
        <v>168</v>
      </c>
      <c r="B175" s="2"/>
      <c r="C175" s="8"/>
      <c r="D175" s="8"/>
      <c r="E175" s="8"/>
      <c r="F175" s="8"/>
      <c r="G175" s="2"/>
      <c r="H175" s="2"/>
      <c r="I175" s="8"/>
      <c r="J175" s="46" t="str">
        <f t="shared" si="5"/>
        <v/>
      </c>
      <c r="K175" s="44" t="str">
        <f t="shared" si="6"/>
        <v/>
      </c>
    </row>
    <row r="176" spans="1:11" x14ac:dyDescent="0.45">
      <c r="A176" s="2">
        <v>169</v>
      </c>
      <c r="B176" s="2"/>
      <c r="C176" s="8"/>
      <c r="D176" s="8"/>
      <c r="E176" s="8"/>
      <c r="F176" s="8"/>
      <c r="G176" s="2"/>
      <c r="H176" s="2"/>
      <c r="I176" s="8"/>
      <c r="J176" s="46" t="str">
        <f t="shared" si="5"/>
        <v/>
      </c>
      <c r="K176" s="44" t="str">
        <f t="shared" si="6"/>
        <v/>
      </c>
    </row>
    <row r="177" spans="1:11" x14ac:dyDescent="0.45">
      <c r="A177" s="3">
        <v>170</v>
      </c>
      <c r="B177" s="3"/>
      <c r="C177" s="9"/>
      <c r="D177" s="9"/>
      <c r="E177" s="9"/>
      <c r="F177" s="9"/>
      <c r="G177" s="3"/>
      <c r="H177" s="3"/>
      <c r="I177" s="9"/>
      <c r="J177" s="47" t="str">
        <f t="shared" si="5"/>
        <v/>
      </c>
      <c r="K177" s="44" t="str">
        <f t="shared" si="6"/>
        <v/>
      </c>
    </row>
    <row r="178" spans="1:11" x14ac:dyDescent="0.45">
      <c r="A178" s="1">
        <v>171</v>
      </c>
      <c r="B178" s="1"/>
      <c r="C178" s="7"/>
      <c r="D178" s="7"/>
      <c r="E178" s="7"/>
      <c r="F178" s="7"/>
      <c r="G178" s="51"/>
      <c r="H178" s="1"/>
      <c r="I178" s="7"/>
      <c r="J178" s="45" t="str">
        <f t="shared" si="5"/>
        <v/>
      </c>
      <c r="K178" s="44" t="str">
        <f t="shared" si="6"/>
        <v/>
      </c>
    </row>
    <row r="179" spans="1:11" x14ac:dyDescent="0.45">
      <c r="A179" s="2">
        <v>172</v>
      </c>
      <c r="B179" s="2"/>
      <c r="C179" s="8"/>
      <c r="D179" s="8"/>
      <c r="E179" s="8"/>
      <c r="F179" s="8"/>
      <c r="G179" s="2"/>
      <c r="H179" s="2"/>
      <c r="I179" s="8"/>
      <c r="J179" s="46" t="str">
        <f t="shared" si="5"/>
        <v/>
      </c>
      <c r="K179" s="44" t="str">
        <f t="shared" si="6"/>
        <v/>
      </c>
    </row>
    <row r="180" spans="1:11" x14ac:dyDescent="0.45">
      <c r="A180" s="2">
        <v>173</v>
      </c>
      <c r="B180" s="2"/>
      <c r="C180" s="8"/>
      <c r="D180" s="8"/>
      <c r="E180" s="8"/>
      <c r="F180" s="8"/>
      <c r="G180" s="2"/>
      <c r="H180" s="2"/>
      <c r="I180" s="8"/>
      <c r="J180" s="46" t="str">
        <f t="shared" si="5"/>
        <v/>
      </c>
      <c r="K180" s="44" t="str">
        <f t="shared" si="6"/>
        <v/>
      </c>
    </row>
    <row r="181" spans="1:11" x14ac:dyDescent="0.45">
      <c r="A181" s="2">
        <v>174</v>
      </c>
      <c r="B181" s="2"/>
      <c r="C181" s="8"/>
      <c r="D181" s="8"/>
      <c r="E181" s="8"/>
      <c r="F181" s="8"/>
      <c r="G181" s="2"/>
      <c r="H181" s="2"/>
      <c r="I181" s="8"/>
      <c r="J181" s="46" t="str">
        <f t="shared" si="5"/>
        <v/>
      </c>
      <c r="K181" s="44" t="str">
        <f t="shared" si="6"/>
        <v/>
      </c>
    </row>
    <row r="182" spans="1:11" x14ac:dyDescent="0.45">
      <c r="A182" s="3">
        <v>175</v>
      </c>
      <c r="B182" s="3"/>
      <c r="C182" s="9"/>
      <c r="D182" s="9"/>
      <c r="E182" s="9"/>
      <c r="F182" s="9"/>
      <c r="G182" s="3"/>
      <c r="H182" s="3"/>
      <c r="I182" s="9"/>
      <c r="J182" s="47" t="str">
        <f t="shared" si="5"/>
        <v/>
      </c>
      <c r="K182" s="44" t="str">
        <f t="shared" si="6"/>
        <v/>
      </c>
    </row>
    <row r="183" spans="1:11" x14ac:dyDescent="0.45">
      <c r="A183" s="1">
        <v>176</v>
      </c>
      <c r="B183" s="1"/>
      <c r="C183" s="7"/>
      <c r="D183" s="7"/>
      <c r="E183" s="7"/>
      <c r="F183" s="7"/>
      <c r="G183" s="51"/>
      <c r="H183" s="1"/>
      <c r="I183" s="7"/>
      <c r="J183" s="45" t="str">
        <f t="shared" si="5"/>
        <v/>
      </c>
      <c r="K183" s="44" t="str">
        <f t="shared" si="6"/>
        <v/>
      </c>
    </row>
    <row r="184" spans="1:11" x14ac:dyDescent="0.45">
      <c r="A184" s="2">
        <v>177</v>
      </c>
      <c r="B184" s="2"/>
      <c r="C184" s="8"/>
      <c r="D184" s="8"/>
      <c r="E184" s="8"/>
      <c r="F184" s="8"/>
      <c r="G184" s="2"/>
      <c r="H184" s="2"/>
      <c r="I184" s="8"/>
      <c r="J184" s="46" t="str">
        <f t="shared" si="5"/>
        <v/>
      </c>
      <c r="K184" s="44" t="str">
        <f t="shared" si="6"/>
        <v/>
      </c>
    </row>
    <row r="185" spans="1:11" x14ac:dyDescent="0.45">
      <c r="A185" s="2">
        <v>178</v>
      </c>
      <c r="B185" s="2"/>
      <c r="C185" s="8"/>
      <c r="D185" s="8"/>
      <c r="E185" s="8"/>
      <c r="F185" s="8"/>
      <c r="G185" s="2"/>
      <c r="H185" s="2"/>
      <c r="I185" s="8"/>
      <c r="J185" s="46" t="str">
        <f t="shared" si="5"/>
        <v/>
      </c>
      <c r="K185" s="44" t="str">
        <f t="shared" si="6"/>
        <v/>
      </c>
    </row>
    <row r="186" spans="1:11" x14ac:dyDescent="0.45">
      <c r="A186" s="2">
        <v>179</v>
      </c>
      <c r="B186" s="2"/>
      <c r="C186" s="8"/>
      <c r="D186" s="8"/>
      <c r="E186" s="8"/>
      <c r="F186" s="8"/>
      <c r="G186" s="2"/>
      <c r="H186" s="2"/>
      <c r="I186" s="8"/>
      <c r="J186" s="46" t="str">
        <f t="shared" si="5"/>
        <v/>
      </c>
      <c r="K186" s="44" t="str">
        <f t="shared" si="6"/>
        <v/>
      </c>
    </row>
    <row r="187" spans="1:11" x14ac:dyDescent="0.45">
      <c r="A187" s="3">
        <v>180</v>
      </c>
      <c r="B187" s="3"/>
      <c r="C187" s="9"/>
      <c r="D187" s="9"/>
      <c r="E187" s="9"/>
      <c r="F187" s="9"/>
      <c r="G187" s="3"/>
      <c r="H187" s="3"/>
      <c r="I187" s="9"/>
      <c r="J187" s="47" t="str">
        <f t="shared" si="5"/>
        <v/>
      </c>
      <c r="K187" s="44" t="str">
        <f t="shared" si="6"/>
        <v/>
      </c>
    </row>
    <row r="188" spans="1:11" x14ac:dyDescent="0.45">
      <c r="A188" s="1">
        <v>181</v>
      </c>
      <c r="B188" s="1"/>
      <c r="C188" s="7"/>
      <c r="D188" s="7"/>
      <c r="E188" s="7"/>
      <c r="F188" s="7"/>
      <c r="G188" s="51"/>
      <c r="H188" s="1"/>
      <c r="I188" s="7"/>
      <c r="J188" s="45" t="str">
        <f t="shared" si="5"/>
        <v/>
      </c>
      <c r="K188" s="44" t="str">
        <f t="shared" si="6"/>
        <v/>
      </c>
    </row>
    <row r="189" spans="1:11" x14ac:dyDescent="0.45">
      <c r="A189" s="2">
        <v>182</v>
      </c>
      <c r="B189" s="2"/>
      <c r="C189" s="8"/>
      <c r="D189" s="8"/>
      <c r="E189" s="8"/>
      <c r="F189" s="8"/>
      <c r="G189" s="2"/>
      <c r="H189" s="2"/>
      <c r="I189" s="8"/>
      <c r="J189" s="46" t="str">
        <f t="shared" si="5"/>
        <v/>
      </c>
      <c r="K189" s="44" t="str">
        <f t="shared" si="6"/>
        <v/>
      </c>
    </row>
    <row r="190" spans="1:11" x14ac:dyDescent="0.45">
      <c r="A190" s="2">
        <v>183</v>
      </c>
      <c r="B190" s="2"/>
      <c r="C190" s="8"/>
      <c r="D190" s="8"/>
      <c r="E190" s="8"/>
      <c r="F190" s="8"/>
      <c r="G190" s="2"/>
      <c r="H190" s="2"/>
      <c r="I190" s="8"/>
      <c r="J190" s="46" t="str">
        <f t="shared" si="5"/>
        <v/>
      </c>
      <c r="K190" s="44" t="str">
        <f t="shared" si="6"/>
        <v/>
      </c>
    </row>
    <row r="191" spans="1:11" x14ac:dyDescent="0.45">
      <c r="A191" s="2">
        <v>184</v>
      </c>
      <c r="B191" s="2"/>
      <c r="C191" s="8"/>
      <c r="D191" s="8"/>
      <c r="E191" s="8"/>
      <c r="F191" s="8"/>
      <c r="G191" s="2"/>
      <c r="H191" s="2"/>
      <c r="I191" s="8"/>
      <c r="J191" s="46" t="str">
        <f t="shared" si="5"/>
        <v/>
      </c>
      <c r="K191" s="44" t="str">
        <f t="shared" si="6"/>
        <v/>
      </c>
    </row>
    <row r="192" spans="1:11" x14ac:dyDescent="0.45">
      <c r="A192" s="3">
        <v>185</v>
      </c>
      <c r="B192" s="3"/>
      <c r="C192" s="9"/>
      <c r="D192" s="9"/>
      <c r="E192" s="9"/>
      <c r="F192" s="9"/>
      <c r="G192" s="3"/>
      <c r="H192" s="3"/>
      <c r="I192" s="9"/>
      <c r="J192" s="47" t="str">
        <f t="shared" si="5"/>
        <v/>
      </c>
      <c r="K192" s="44" t="str">
        <f t="shared" si="6"/>
        <v/>
      </c>
    </row>
    <row r="193" spans="1:11" x14ac:dyDescent="0.45">
      <c r="A193" s="1">
        <v>186</v>
      </c>
      <c r="B193" s="1"/>
      <c r="C193" s="7"/>
      <c r="D193" s="7"/>
      <c r="E193" s="7"/>
      <c r="F193" s="7"/>
      <c r="G193" s="51"/>
      <c r="H193" s="1"/>
      <c r="I193" s="7"/>
      <c r="J193" s="45" t="str">
        <f t="shared" si="5"/>
        <v/>
      </c>
      <c r="K193" s="44" t="str">
        <f t="shared" si="6"/>
        <v/>
      </c>
    </row>
    <row r="194" spans="1:11" x14ac:dyDescent="0.45">
      <c r="A194" s="2">
        <v>187</v>
      </c>
      <c r="B194" s="2"/>
      <c r="C194" s="8"/>
      <c r="D194" s="8"/>
      <c r="E194" s="8"/>
      <c r="F194" s="8"/>
      <c r="G194" s="2"/>
      <c r="H194" s="2"/>
      <c r="I194" s="8"/>
      <c r="J194" s="46" t="str">
        <f t="shared" si="5"/>
        <v/>
      </c>
      <c r="K194" s="44" t="str">
        <f t="shared" si="6"/>
        <v/>
      </c>
    </row>
    <row r="195" spans="1:11" x14ac:dyDescent="0.45">
      <c r="A195" s="2">
        <v>188</v>
      </c>
      <c r="B195" s="2"/>
      <c r="C195" s="8"/>
      <c r="D195" s="8"/>
      <c r="E195" s="8"/>
      <c r="F195" s="8"/>
      <c r="G195" s="2"/>
      <c r="H195" s="2"/>
      <c r="I195" s="8"/>
      <c r="J195" s="46" t="str">
        <f t="shared" si="5"/>
        <v/>
      </c>
      <c r="K195" s="44" t="str">
        <f t="shared" si="6"/>
        <v/>
      </c>
    </row>
    <row r="196" spans="1:11" x14ac:dyDescent="0.45">
      <c r="A196" s="2">
        <v>189</v>
      </c>
      <c r="B196" s="2"/>
      <c r="C196" s="8"/>
      <c r="D196" s="8"/>
      <c r="E196" s="8"/>
      <c r="F196" s="8"/>
      <c r="G196" s="2"/>
      <c r="H196" s="2"/>
      <c r="I196" s="8"/>
      <c r="J196" s="46" t="str">
        <f t="shared" si="5"/>
        <v/>
      </c>
      <c r="K196" s="44" t="str">
        <f t="shared" si="6"/>
        <v/>
      </c>
    </row>
    <row r="197" spans="1:11" x14ac:dyDescent="0.45">
      <c r="A197" s="3">
        <v>190</v>
      </c>
      <c r="B197" s="3"/>
      <c r="C197" s="9"/>
      <c r="D197" s="9"/>
      <c r="E197" s="9"/>
      <c r="F197" s="9"/>
      <c r="G197" s="3"/>
      <c r="H197" s="3"/>
      <c r="I197" s="9"/>
      <c r="J197" s="47" t="str">
        <f t="shared" si="5"/>
        <v/>
      </c>
      <c r="K197" s="44" t="str">
        <f t="shared" si="6"/>
        <v/>
      </c>
    </row>
    <row r="198" spans="1:11" x14ac:dyDescent="0.45">
      <c r="A198" s="1">
        <v>191</v>
      </c>
      <c r="B198" s="1"/>
      <c r="C198" s="7"/>
      <c r="D198" s="7"/>
      <c r="E198" s="7"/>
      <c r="F198" s="7"/>
      <c r="G198" s="51"/>
      <c r="H198" s="1"/>
      <c r="I198" s="7"/>
      <c r="J198" s="45" t="str">
        <f t="shared" si="5"/>
        <v/>
      </c>
      <c r="K198" s="44" t="str">
        <f t="shared" si="6"/>
        <v/>
      </c>
    </row>
    <row r="199" spans="1:11" x14ac:dyDescent="0.45">
      <c r="A199" s="2">
        <v>192</v>
      </c>
      <c r="B199" s="2"/>
      <c r="C199" s="8"/>
      <c r="D199" s="8"/>
      <c r="E199" s="8"/>
      <c r="F199" s="8"/>
      <c r="G199" s="2"/>
      <c r="H199" s="2"/>
      <c r="I199" s="8"/>
      <c r="J199" s="46" t="str">
        <f t="shared" si="5"/>
        <v/>
      </c>
      <c r="K199" s="44" t="str">
        <f t="shared" si="6"/>
        <v/>
      </c>
    </row>
    <row r="200" spans="1:11" x14ac:dyDescent="0.45">
      <c r="A200" s="2">
        <v>193</v>
      </c>
      <c r="B200" s="2"/>
      <c r="C200" s="8"/>
      <c r="D200" s="8"/>
      <c r="E200" s="8"/>
      <c r="F200" s="8"/>
      <c r="G200" s="2"/>
      <c r="H200" s="2"/>
      <c r="I200" s="8"/>
      <c r="J200" s="46" t="str">
        <f t="shared" si="5"/>
        <v/>
      </c>
      <c r="K200" s="44" t="str">
        <f t="shared" si="6"/>
        <v/>
      </c>
    </row>
    <row r="201" spans="1:11" x14ac:dyDescent="0.45">
      <c r="A201" s="2">
        <v>194</v>
      </c>
      <c r="B201" s="2"/>
      <c r="C201" s="8"/>
      <c r="D201" s="8"/>
      <c r="E201" s="8"/>
      <c r="F201" s="8"/>
      <c r="G201" s="2"/>
      <c r="H201" s="2"/>
      <c r="I201" s="8"/>
      <c r="J201" s="46" t="str">
        <f t="shared" ref="J201:J207" si="7">IF(B201="","",IF(LEFT($I$1,3)="999","999:"&amp;$I$2,$I$1))</f>
        <v/>
      </c>
      <c r="K201" s="44" t="str">
        <f t="shared" ref="K201:K207" si="8">IF(B201="","",CHOOSE((LEFT(B201,1)),IF(COUNTA(F201,G201,H201)=3,"","エラー！未入力あり"),IF(COUNTA(F201,G201)=2,"","エラー！未入力あり"),IF(COUNTA(F201,G201)=2,"","エラー！未入力あり")))</f>
        <v/>
      </c>
    </row>
    <row r="202" spans="1:11" x14ac:dyDescent="0.45">
      <c r="A202" s="3">
        <v>195</v>
      </c>
      <c r="B202" s="3"/>
      <c r="C202" s="9"/>
      <c r="D202" s="9"/>
      <c r="E202" s="9"/>
      <c r="F202" s="9"/>
      <c r="G202" s="3"/>
      <c r="H202" s="3"/>
      <c r="I202" s="9"/>
      <c r="J202" s="47" t="str">
        <f t="shared" si="7"/>
        <v/>
      </c>
      <c r="K202" s="44" t="str">
        <f t="shared" si="8"/>
        <v/>
      </c>
    </row>
    <row r="203" spans="1:11" x14ac:dyDescent="0.45">
      <c r="A203" s="1">
        <v>196</v>
      </c>
      <c r="B203" s="1"/>
      <c r="C203" s="7"/>
      <c r="D203" s="7"/>
      <c r="E203" s="7"/>
      <c r="F203" s="7"/>
      <c r="G203" s="51"/>
      <c r="H203" s="1"/>
      <c r="I203" s="7"/>
      <c r="J203" s="45" t="str">
        <f t="shared" si="7"/>
        <v/>
      </c>
      <c r="K203" s="44" t="str">
        <f t="shared" si="8"/>
        <v/>
      </c>
    </row>
    <row r="204" spans="1:11" x14ac:dyDescent="0.45">
      <c r="A204" s="2">
        <v>197</v>
      </c>
      <c r="B204" s="2"/>
      <c r="C204" s="8"/>
      <c r="D204" s="8"/>
      <c r="E204" s="8"/>
      <c r="F204" s="8"/>
      <c r="G204" s="2"/>
      <c r="H204" s="2"/>
      <c r="I204" s="8"/>
      <c r="J204" s="46" t="str">
        <f t="shared" si="7"/>
        <v/>
      </c>
      <c r="K204" s="44" t="str">
        <f t="shared" si="8"/>
        <v/>
      </c>
    </row>
    <row r="205" spans="1:11" x14ac:dyDescent="0.45">
      <c r="A205" s="2">
        <v>198</v>
      </c>
      <c r="B205" s="2"/>
      <c r="C205" s="8"/>
      <c r="D205" s="8"/>
      <c r="E205" s="8"/>
      <c r="F205" s="8"/>
      <c r="G205" s="2"/>
      <c r="H205" s="2"/>
      <c r="I205" s="8"/>
      <c r="J205" s="46" t="str">
        <f t="shared" si="7"/>
        <v/>
      </c>
      <c r="K205" s="44" t="str">
        <f t="shared" si="8"/>
        <v/>
      </c>
    </row>
    <row r="206" spans="1:11" x14ac:dyDescent="0.45">
      <c r="A206" s="2">
        <v>199</v>
      </c>
      <c r="B206" s="2"/>
      <c r="C206" s="8"/>
      <c r="D206" s="8"/>
      <c r="E206" s="8"/>
      <c r="F206" s="8"/>
      <c r="G206" s="2"/>
      <c r="H206" s="2"/>
      <c r="I206" s="8"/>
      <c r="J206" s="46" t="str">
        <f t="shared" si="7"/>
        <v/>
      </c>
      <c r="K206" s="44" t="str">
        <f t="shared" si="8"/>
        <v/>
      </c>
    </row>
    <row r="207" spans="1:11" x14ac:dyDescent="0.45">
      <c r="A207" s="3">
        <v>200</v>
      </c>
      <c r="B207" s="3"/>
      <c r="C207" s="9"/>
      <c r="D207" s="9"/>
      <c r="E207" s="9"/>
      <c r="F207" s="9"/>
      <c r="G207" s="3"/>
      <c r="H207" s="3"/>
      <c r="I207" s="9"/>
      <c r="J207" s="47" t="str">
        <f t="shared" si="7"/>
        <v/>
      </c>
      <c r="K207" s="44" t="str">
        <f t="shared" si="8"/>
        <v/>
      </c>
    </row>
  </sheetData>
  <mergeCells count="2">
    <mergeCell ref="C6:E6"/>
    <mergeCell ref="A4:B5"/>
  </mergeCells>
  <phoneticPr fontId="2"/>
  <conditionalFormatting sqref="H8:H207">
    <cfRule type="expression" dxfId="3" priority="1">
      <formula>IF(B8="1:生徒",FALSE,TRUE)</formula>
    </cfRule>
  </conditionalFormatting>
  <pageMargins left="0.25" right="0.25" top="0.75" bottom="0.75" header="0.3" footer="0.3"/>
  <pageSetup paperSize="9" scale="62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09EE2C7-B23F-48EA-A7D1-1254F4DD7A4C}">
          <x14:formula1>
            <xm:f>中学校リスト2!$H$2:$H$4</xm:f>
          </x14:formula1>
          <xm:sqref>B8:B207</xm:sqref>
        </x14:dataValidation>
        <x14:dataValidation type="list" allowBlank="1" showInputMessage="1" showErrorMessage="1" xr:uid="{A41E5B9A-F9B3-42D6-9C86-9FFEFBA3B05D}">
          <x14:formula1>
            <xm:f>中学校リスト2!$C$1:$C$161</xm:f>
          </x14:formula1>
          <xm:sqref>I1</xm:sqref>
        </x14:dataValidation>
        <x14:dataValidation type="list" allowBlank="1" showInputMessage="1" showErrorMessage="1" xr:uid="{C979B258-7346-44A9-820B-E948EACD6776}">
          <x14:formula1>
            <xm:f>部活動一覧!$A$28:$A$35</xm:f>
          </x14:formula1>
          <xm:sqref>H8:H207</xm:sqref>
        </x14:dataValidation>
        <x14:dataValidation type="list" allowBlank="1" showInputMessage="1" showErrorMessage="1" xr:uid="{A9646294-D3F2-4856-B06F-E9A44497700D}">
          <x14:formula1>
            <xm:f>中学校リスト!$J$2</xm:f>
          </x14:formula1>
          <xm:sqref>G8:G207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9C96-5D1D-430F-A8DA-5055124807FF}">
  <dimension ref="A2:J35"/>
  <sheetViews>
    <sheetView workbookViewId="0">
      <selection activeCell="F16" sqref="F16"/>
    </sheetView>
  </sheetViews>
  <sheetFormatPr defaultRowHeight="18" x14ac:dyDescent="0.45"/>
  <cols>
    <col min="1" max="1" width="24" customWidth="1"/>
    <col min="8" max="8" width="12.296875" customWidth="1"/>
  </cols>
  <sheetData>
    <row r="2" spans="1:10" x14ac:dyDescent="0.45">
      <c r="A2" t="s">
        <v>553</v>
      </c>
      <c r="H2" t="s">
        <v>384</v>
      </c>
      <c r="I2" t="s">
        <v>532</v>
      </c>
      <c r="J2" t="s">
        <v>535</v>
      </c>
    </row>
    <row r="3" spans="1:10" x14ac:dyDescent="0.45">
      <c r="A3" t="s">
        <v>554</v>
      </c>
      <c r="H3" t="s">
        <v>515</v>
      </c>
      <c r="I3" t="s">
        <v>532</v>
      </c>
      <c r="J3" t="s">
        <v>535</v>
      </c>
    </row>
    <row r="4" spans="1:10" x14ac:dyDescent="0.45">
      <c r="A4" t="s">
        <v>555</v>
      </c>
      <c r="H4" t="s">
        <v>396</v>
      </c>
      <c r="I4" t="s">
        <v>530</v>
      </c>
      <c r="J4" t="s">
        <v>535</v>
      </c>
    </row>
    <row r="5" spans="1:10" x14ac:dyDescent="0.45">
      <c r="A5" t="s">
        <v>556</v>
      </c>
      <c r="H5" t="s">
        <v>374</v>
      </c>
      <c r="I5" t="s">
        <v>530</v>
      </c>
      <c r="J5" t="s">
        <v>535</v>
      </c>
    </row>
    <row r="6" spans="1:10" x14ac:dyDescent="0.45">
      <c r="A6" t="s">
        <v>557</v>
      </c>
      <c r="H6" t="s">
        <v>519</v>
      </c>
      <c r="I6" t="s">
        <v>530</v>
      </c>
      <c r="J6" t="s">
        <v>535</v>
      </c>
    </row>
    <row r="7" spans="1:10" x14ac:dyDescent="0.45">
      <c r="A7" t="s">
        <v>559</v>
      </c>
      <c r="H7" t="s">
        <v>395</v>
      </c>
      <c r="I7" t="s">
        <v>531</v>
      </c>
      <c r="J7" t="s">
        <v>535</v>
      </c>
    </row>
    <row r="8" spans="1:10" x14ac:dyDescent="0.45">
      <c r="A8" t="s">
        <v>539</v>
      </c>
      <c r="H8" t="s">
        <v>520</v>
      </c>
      <c r="I8" t="s">
        <v>530</v>
      </c>
      <c r="J8" t="s">
        <v>535</v>
      </c>
    </row>
    <row r="9" spans="1:10" x14ac:dyDescent="0.45">
      <c r="A9" t="s">
        <v>540</v>
      </c>
      <c r="H9" t="s">
        <v>521</v>
      </c>
      <c r="I9" t="s">
        <v>530</v>
      </c>
      <c r="J9" t="s">
        <v>535</v>
      </c>
    </row>
    <row r="10" spans="1:10" x14ac:dyDescent="0.45">
      <c r="A10" t="s">
        <v>558</v>
      </c>
      <c r="H10" t="s">
        <v>522</v>
      </c>
      <c r="I10" t="s">
        <v>533</v>
      </c>
      <c r="J10" t="s">
        <v>535</v>
      </c>
    </row>
    <row r="11" spans="1:10" x14ac:dyDescent="0.45">
      <c r="A11" t="s">
        <v>560</v>
      </c>
      <c r="H11" t="s">
        <v>523</v>
      </c>
      <c r="I11" t="s">
        <v>530</v>
      </c>
      <c r="J11" t="s">
        <v>535</v>
      </c>
    </row>
    <row r="12" spans="1:10" x14ac:dyDescent="0.45">
      <c r="A12" t="s">
        <v>561</v>
      </c>
      <c r="H12" t="s">
        <v>512</v>
      </c>
      <c r="I12" t="s">
        <v>534</v>
      </c>
      <c r="J12" t="s">
        <v>535</v>
      </c>
    </row>
    <row r="13" spans="1:10" x14ac:dyDescent="0.45">
      <c r="A13" t="s">
        <v>562</v>
      </c>
      <c r="H13" t="s">
        <v>513</v>
      </c>
      <c r="I13" t="s">
        <v>532</v>
      </c>
      <c r="J13" t="s">
        <v>535</v>
      </c>
    </row>
    <row r="14" spans="1:10" x14ac:dyDescent="0.45">
      <c r="A14" t="s">
        <v>563</v>
      </c>
      <c r="H14" t="s">
        <v>371</v>
      </c>
      <c r="I14" t="s">
        <v>534</v>
      </c>
      <c r="J14" t="s">
        <v>535</v>
      </c>
    </row>
    <row r="15" spans="1:10" x14ac:dyDescent="0.45">
      <c r="A15" t="s">
        <v>564</v>
      </c>
      <c r="H15" t="s">
        <v>524</v>
      </c>
      <c r="I15" t="s">
        <v>530</v>
      </c>
      <c r="J15" t="s">
        <v>535</v>
      </c>
    </row>
    <row r="16" spans="1:10" x14ac:dyDescent="0.45">
      <c r="A16" t="s">
        <v>565</v>
      </c>
      <c r="H16" t="s">
        <v>525</v>
      </c>
      <c r="I16" t="s">
        <v>530</v>
      </c>
      <c r="J16" t="s">
        <v>535</v>
      </c>
    </row>
    <row r="17" spans="1:10" x14ac:dyDescent="0.45">
      <c r="A17" t="s">
        <v>566</v>
      </c>
      <c r="H17" t="s">
        <v>430</v>
      </c>
      <c r="I17" t="s">
        <v>534</v>
      </c>
      <c r="J17" t="s">
        <v>535</v>
      </c>
    </row>
    <row r="18" spans="1:10" x14ac:dyDescent="0.45">
      <c r="A18" t="s">
        <v>567</v>
      </c>
      <c r="H18" t="s">
        <v>551</v>
      </c>
      <c r="I18" t="s">
        <v>534</v>
      </c>
      <c r="J18" t="s">
        <v>538</v>
      </c>
    </row>
    <row r="19" spans="1:10" x14ac:dyDescent="0.45">
      <c r="A19" t="s">
        <v>568</v>
      </c>
      <c r="H19" t="s">
        <v>410</v>
      </c>
      <c r="I19" t="s">
        <v>536</v>
      </c>
      <c r="J19" t="s">
        <v>538</v>
      </c>
    </row>
    <row r="20" spans="1:10" x14ac:dyDescent="0.45">
      <c r="A20" t="s">
        <v>569</v>
      </c>
      <c r="H20" t="s">
        <v>526</v>
      </c>
      <c r="I20" t="s">
        <v>536</v>
      </c>
      <c r="J20" t="s">
        <v>538</v>
      </c>
    </row>
    <row r="21" spans="1:10" x14ac:dyDescent="0.45">
      <c r="A21" t="s">
        <v>570</v>
      </c>
      <c r="H21" t="s">
        <v>513</v>
      </c>
      <c r="I21" t="s">
        <v>533</v>
      </c>
      <c r="J21" t="s">
        <v>538</v>
      </c>
    </row>
    <row r="22" spans="1:10" x14ac:dyDescent="0.45">
      <c r="A22" t="s">
        <v>542</v>
      </c>
      <c r="H22" t="s">
        <v>421</v>
      </c>
      <c r="I22" t="s">
        <v>536</v>
      </c>
      <c r="J22" t="s">
        <v>538</v>
      </c>
    </row>
    <row r="23" spans="1:10" x14ac:dyDescent="0.45">
      <c r="A23" t="s">
        <v>543</v>
      </c>
      <c r="H23" t="s">
        <v>527</v>
      </c>
      <c r="I23" t="s">
        <v>536</v>
      </c>
      <c r="J23" t="s">
        <v>538</v>
      </c>
    </row>
    <row r="24" spans="1:10" x14ac:dyDescent="0.45">
      <c r="A24" t="s">
        <v>544</v>
      </c>
      <c r="H24" t="s">
        <v>420</v>
      </c>
      <c r="I24" t="s">
        <v>536</v>
      </c>
      <c r="J24" t="s">
        <v>538</v>
      </c>
    </row>
    <row r="25" spans="1:10" x14ac:dyDescent="0.45">
      <c r="A25" t="s">
        <v>571</v>
      </c>
      <c r="H25" t="s">
        <v>514</v>
      </c>
      <c r="I25" t="s">
        <v>537</v>
      </c>
      <c r="J25" t="s">
        <v>538</v>
      </c>
    </row>
    <row r="26" spans="1:10" x14ac:dyDescent="0.45">
      <c r="A26" s="89" t="s">
        <v>572</v>
      </c>
      <c r="H26" t="s">
        <v>528</v>
      </c>
      <c r="I26" t="s">
        <v>536</v>
      </c>
      <c r="J26" t="s">
        <v>538</v>
      </c>
    </row>
    <row r="27" spans="1:10" x14ac:dyDescent="0.45">
      <c r="A27" s="88" t="s">
        <v>444</v>
      </c>
      <c r="J27" t="s">
        <v>535</v>
      </c>
    </row>
    <row r="28" spans="1:10" x14ac:dyDescent="0.45">
      <c r="A28" s="88" t="s">
        <v>573</v>
      </c>
      <c r="H28" t="s">
        <v>518</v>
      </c>
      <c r="I28" t="s">
        <v>531</v>
      </c>
      <c r="J28" t="s">
        <v>535</v>
      </c>
    </row>
    <row r="29" spans="1:10" x14ac:dyDescent="0.45">
      <c r="A29" t="s">
        <v>545</v>
      </c>
      <c r="H29" t="s">
        <v>518</v>
      </c>
      <c r="I29" t="s">
        <v>532</v>
      </c>
      <c r="J29" t="s">
        <v>535</v>
      </c>
    </row>
    <row r="30" spans="1:10" x14ac:dyDescent="0.45">
      <c r="A30" t="s">
        <v>546</v>
      </c>
      <c r="H30" t="s">
        <v>552</v>
      </c>
      <c r="I30" t="s">
        <v>534</v>
      </c>
      <c r="J30" t="s">
        <v>535</v>
      </c>
    </row>
    <row r="31" spans="1:10" x14ac:dyDescent="0.45">
      <c r="A31" t="s">
        <v>547</v>
      </c>
      <c r="H31" t="s">
        <v>515</v>
      </c>
      <c r="I31" t="s">
        <v>531</v>
      </c>
      <c r="J31" t="s">
        <v>535</v>
      </c>
    </row>
    <row r="32" spans="1:10" x14ac:dyDescent="0.45">
      <c r="A32" t="s">
        <v>548</v>
      </c>
      <c r="H32" t="s">
        <v>516</v>
      </c>
      <c r="I32" t="s">
        <v>534</v>
      </c>
      <c r="J32" t="s">
        <v>535</v>
      </c>
    </row>
    <row r="33" spans="1:10" x14ac:dyDescent="0.45">
      <c r="A33" t="s">
        <v>549</v>
      </c>
      <c r="H33" t="s">
        <v>529</v>
      </c>
      <c r="I33" t="s">
        <v>536</v>
      </c>
      <c r="J33" t="s">
        <v>535</v>
      </c>
    </row>
    <row r="34" spans="1:10" x14ac:dyDescent="0.45">
      <c r="A34" t="s">
        <v>550</v>
      </c>
      <c r="H34" t="s">
        <v>517</v>
      </c>
      <c r="I34" t="s">
        <v>533</v>
      </c>
      <c r="J34" t="s">
        <v>535</v>
      </c>
    </row>
    <row r="35" spans="1:10" x14ac:dyDescent="0.45">
      <c r="A35" s="88" t="s">
        <v>444</v>
      </c>
      <c r="H35" t="s">
        <v>517</v>
      </c>
      <c r="I35" t="s">
        <v>533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81426-A767-461A-BAD4-76904048BE81}">
  <dimension ref="A1:J165"/>
  <sheetViews>
    <sheetView topLeftCell="A148" workbookViewId="0">
      <selection activeCell="G162" sqref="A162:G162"/>
    </sheetView>
  </sheetViews>
  <sheetFormatPr defaultRowHeight="18" x14ac:dyDescent="0.45"/>
  <cols>
    <col min="1" max="1" width="9.3984375" style="44" bestFit="1" customWidth="1"/>
    <col min="2" max="2" width="4.3984375" style="44" bestFit="1" customWidth="1"/>
    <col min="3" max="3" width="37.69921875" style="44" bestFit="1" customWidth="1"/>
    <col min="4" max="4" width="6.796875" style="44" bestFit="1" customWidth="1"/>
    <col min="5" max="5" width="10.3984375" style="44" bestFit="1" customWidth="1"/>
    <col min="6" max="6" width="12.3984375" style="44" bestFit="1" customWidth="1"/>
    <col min="7" max="7" width="33.8984375" style="44" bestFit="1" customWidth="1"/>
    <col min="9" max="10" width="19.8984375" bestFit="1" customWidth="1"/>
    <col min="12" max="13" width="19.796875" bestFit="1" customWidth="1"/>
  </cols>
  <sheetData>
    <row r="1" spans="1:10" x14ac:dyDescent="0.45">
      <c r="A1">
        <v>50000001</v>
      </c>
      <c r="B1" s="63">
        <v>101</v>
      </c>
      <c r="C1" s="63" t="str">
        <f t="shared" ref="C1:C64" si="0">B1&amp;":"&amp;G1</f>
        <v>101:盛岡市立下橋中学校</v>
      </c>
      <c r="D1" s="44" t="s">
        <v>0</v>
      </c>
      <c r="E1" s="44" t="s">
        <v>141</v>
      </c>
      <c r="F1" s="44" t="s">
        <v>299</v>
      </c>
      <c r="G1" t="s">
        <v>5</v>
      </c>
      <c r="H1" t="s">
        <v>347</v>
      </c>
      <c r="I1" t="s">
        <v>469</v>
      </c>
      <c r="J1" t="s">
        <v>470</v>
      </c>
    </row>
    <row r="2" spans="1:10" x14ac:dyDescent="0.45">
      <c r="A2">
        <v>50000002</v>
      </c>
      <c r="B2" s="63">
        <v>102</v>
      </c>
      <c r="C2" s="63" t="str">
        <f t="shared" si="0"/>
        <v>102:盛岡市立下小路中学校</v>
      </c>
      <c r="D2" s="44" t="s">
        <v>0</v>
      </c>
      <c r="E2" s="44" t="s">
        <v>295</v>
      </c>
      <c r="F2" s="44" t="s">
        <v>297</v>
      </c>
      <c r="G2" t="s">
        <v>7</v>
      </c>
      <c r="H2" t="s">
        <v>440</v>
      </c>
      <c r="I2" t="s">
        <v>443</v>
      </c>
      <c r="J2" t="s">
        <v>443</v>
      </c>
    </row>
    <row r="3" spans="1:10" x14ac:dyDescent="0.45">
      <c r="A3">
        <v>50000003</v>
      </c>
      <c r="B3" s="63">
        <v>103</v>
      </c>
      <c r="C3" s="63" t="str">
        <f t="shared" si="0"/>
        <v>103:盛岡市立厨川中学校</v>
      </c>
      <c r="D3" s="44" t="s">
        <v>0</v>
      </c>
      <c r="E3" s="44" t="s">
        <v>295</v>
      </c>
      <c r="F3" s="44" t="s">
        <v>296</v>
      </c>
      <c r="G3" t="s">
        <v>9</v>
      </c>
      <c r="H3" t="s">
        <v>441</v>
      </c>
      <c r="I3" t="s">
        <v>471</v>
      </c>
    </row>
    <row r="4" spans="1:10" x14ac:dyDescent="0.45">
      <c r="A4">
        <v>50000004</v>
      </c>
      <c r="B4" s="63">
        <v>104</v>
      </c>
      <c r="C4" s="63" t="str">
        <f t="shared" si="0"/>
        <v>104:盛岡市立上田中学校</v>
      </c>
      <c r="D4" s="44" t="s">
        <v>0</v>
      </c>
      <c r="E4" s="44" t="s">
        <v>80</v>
      </c>
      <c r="F4" s="44" t="s">
        <v>294</v>
      </c>
      <c r="G4" t="s">
        <v>11</v>
      </c>
      <c r="H4" t="s">
        <v>442</v>
      </c>
    </row>
    <row r="5" spans="1:10" x14ac:dyDescent="0.45">
      <c r="A5">
        <v>50000005</v>
      </c>
      <c r="B5" s="63">
        <v>105</v>
      </c>
      <c r="C5" s="63" t="str">
        <f t="shared" si="0"/>
        <v>105:盛岡市立河南中学校</v>
      </c>
      <c r="D5" s="44" t="s">
        <v>0</v>
      </c>
      <c r="E5" s="44" t="s">
        <v>80</v>
      </c>
      <c r="F5" s="44" t="s">
        <v>293</v>
      </c>
      <c r="G5" t="s">
        <v>13</v>
      </c>
    </row>
    <row r="6" spans="1:10" x14ac:dyDescent="0.45">
      <c r="A6">
        <v>50000006</v>
      </c>
      <c r="B6" s="63">
        <v>106</v>
      </c>
      <c r="C6" s="63" t="str">
        <f t="shared" si="0"/>
        <v>106:盛岡市立仙北中学校</v>
      </c>
      <c r="D6" s="44" t="s">
        <v>0</v>
      </c>
      <c r="E6" s="44" t="s">
        <v>80</v>
      </c>
      <c r="F6" s="44" t="s">
        <v>292</v>
      </c>
      <c r="G6" t="s">
        <v>15</v>
      </c>
    </row>
    <row r="7" spans="1:10" x14ac:dyDescent="0.45">
      <c r="A7">
        <v>50000007</v>
      </c>
      <c r="B7" s="63">
        <v>107</v>
      </c>
      <c r="C7" s="63" t="str">
        <f t="shared" si="0"/>
        <v>107:盛岡市立大宮中学校</v>
      </c>
      <c r="D7" s="44" t="s">
        <v>0</v>
      </c>
      <c r="E7" s="44" t="s">
        <v>286</v>
      </c>
      <c r="F7" s="44" t="s">
        <v>290</v>
      </c>
      <c r="G7" t="s">
        <v>17</v>
      </c>
    </row>
    <row r="8" spans="1:10" x14ac:dyDescent="0.45">
      <c r="A8">
        <v>50000008</v>
      </c>
      <c r="B8" s="63">
        <v>108</v>
      </c>
      <c r="C8" s="63" t="str">
        <f t="shared" si="0"/>
        <v>108:盛岡市立米内中学校</v>
      </c>
      <c r="D8" s="44" t="s">
        <v>0</v>
      </c>
      <c r="E8" s="44" t="s">
        <v>64</v>
      </c>
      <c r="F8" s="44" t="s">
        <v>289</v>
      </c>
      <c r="G8" t="s">
        <v>19</v>
      </c>
    </row>
    <row r="9" spans="1:10" x14ac:dyDescent="0.45">
      <c r="A9">
        <v>50000009</v>
      </c>
      <c r="B9" s="63">
        <v>109</v>
      </c>
      <c r="C9" s="63" t="str">
        <f t="shared" si="0"/>
        <v>109:盛岡市立土淵中学校</v>
      </c>
      <c r="D9" s="44" t="s">
        <v>0</v>
      </c>
      <c r="E9" s="44" t="s">
        <v>286</v>
      </c>
      <c r="F9" s="44" t="s">
        <v>287</v>
      </c>
      <c r="G9" t="s">
        <v>21</v>
      </c>
    </row>
    <row r="10" spans="1:10" x14ac:dyDescent="0.45">
      <c r="A10">
        <v>50000010</v>
      </c>
      <c r="B10" s="63">
        <v>110</v>
      </c>
      <c r="C10" s="63" t="str">
        <f t="shared" si="0"/>
        <v>110:盛岡市立黒石野中学校</v>
      </c>
      <c r="D10" s="44" t="s">
        <v>0</v>
      </c>
      <c r="E10" s="44" t="s">
        <v>64</v>
      </c>
      <c r="F10" s="44" t="s">
        <v>284</v>
      </c>
      <c r="G10" t="s">
        <v>23</v>
      </c>
    </row>
    <row r="11" spans="1:10" x14ac:dyDescent="0.45">
      <c r="A11"/>
      <c r="B11" s="63">
        <v>111</v>
      </c>
      <c r="C11" s="63" t="str">
        <f t="shared" si="0"/>
        <v>111:盛岡市立黒石野中学校北杜分校</v>
      </c>
      <c r="G11" t="s">
        <v>465</v>
      </c>
    </row>
    <row r="12" spans="1:10" x14ac:dyDescent="0.45">
      <c r="A12">
        <v>50000012</v>
      </c>
      <c r="B12" s="63">
        <v>112</v>
      </c>
      <c r="C12" s="63" t="str">
        <f t="shared" si="0"/>
        <v>112:盛岡市立城西中学校</v>
      </c>
      <c r="D12" s="44" t="s">
        <v>0</v>
      </c>
      <c r="E12" s="44" t="s">
        <v>64</v>
      </c>
      <c r="F12" s="44" t="s">
        <v>282</v>
      </c>
      <c r="G12" t="s">
        <v>26</v>
      </c>
    </row>
    <row r="13" spans="1:10" x14ac:dyDescent="0.45">
      <c r="A13">
        <v>50000013</v>
      </c>
      <c r="B13" s="63">
        <v>113</v>
      </c>
      <c r="C13" s="63" t="str">
        <f t="shared" si="0"/>
        <v>113:盛岡市立城東中学校</v>
      </c>
      <c r="D13" s="44" t="s">
        <v>0</v>
      </c>
      <c r="E13" s="44" t="s">
        <v>64</v>
      </c>
      <c r="F13" s="44" t="s">
        <v>280</v>
      </c>
      <c r="G13" t="s">
        <v>28</v>
      </c>
    </row>
    <row r="14" spans="1:10" x14ac:dyDescent="0.45">
      <c r="A14">
        <v>50000014</v>
      </c>
      <c r="B14" s="63">
        <v>114</v>
      </c>
      <c r="C14" s="63" t="str">
        <f t="shared" si="0"/>
        <v>114:盛岡市立北陵中学校</v>
      </c>
      <c r="D14" s="44" t="s">
        <v>0</v>
      </c>
      <c r="E14" s="44" t="s">
        <v>64</v>
      </c>
      <c r="F14" s="44" t="s">
        <v>278</v>
      </c>
      <c r="G14" t="s">
        <v>30</v>
      </c>
    </row>
    <row r="15" spans="1:10" x14ac:dyDescent="0.45">
      <c r="A15">
        <v>50000015</v>
      </c>
      <c r="B15" s="63">
        <v>115</v>
      </c>
      <c r="C15" s="63" t="str">
        <f t="shared" si="0"/>
        <v>115:盛岡市立松園中学校</v>
      </c>
      <c r="D15" s="44" t="s">
        <v>0</v>
      </c>
      <c r="E15" s="44" t="s">
        <v>64</v>
      </c>
      <c r="F15" s="44" t="s">
        <v>276</v>
      </c>
      <c r="G15" t="s">
        <v>32</v>
      </c>
    </row>
    <row r="16" spans="1:10" x14ac:dyDescent="0.45">
      <c r="A16">
        <v>50000016</v>
      </c>
      <c r="B16" s="63">
        <v>116</v>
      </c>
      <c r="C16" s="63" t="str">
        <f t="shared" si="0"/>
        <v>116:盛岡市立見前中学校</v>
      </c>
      <c r="D16" s="44" t="s">
        <v>0</v>
      </c>
      <c r="E16" s="44" t="s">
        <v>64</v>
      </c>
      <c r="F16" s="44" t="s">
        <v>275</v>
      </c>
      <c r="G16" t="s">
        <v>226</v>
      </c>
    </row>
    <row r="17" spans="1:7" x14ac:dyDescent="0.45">
      <c r="A17">
        <v>50000017</v>
      </c>
      <c r="B17" s="63">
        <v>117</v>
      </c>
      <c r="C17" s="63" t="str">
        <f t="shared" si="0"/>
        <v>117:盛岡市立飯岡中学校</v>
      </c>
      <c r="D17" s="44" t="s">
        <v>0</v>
      </c>
      <c r="E17" s="44" t="s">
        <v>64</v>
      </c>
      <c r="F17" s="44" t="s">
        <v>274</v>
      </c>
      <c r="G17" t="s">
        <v>228</v>
      </c>
    </row>
    <row r="18" spans="1:7" x14ac:dyDescent="0.45">
      <c r="A18">
        <v>50000018</v>
      </c>
      <c r="B18" s="63">
        <v>118</v>
      </c>
      <c r="C18" s="63" t="str">
        <f t="shared" si="0"/>
        <v>118:盛岡市立乙部中学校</v>
      </c>
      <c r="D18" s="44" t="s">
        <v>0</v>
      </c>
      <c r="E18" s="44" t="s">
        <v>64</v>
      </c>
      <c r="F18" s="44" t="s">
        <v>273</v>
      </c>
      <c r="G18" t="s">
        <v>230</v>
      </c>
    </row>
    <row r="19" spans="1:7" x14ac:dyDescent="0.45">
      <c r="A19">
        <v>50000019</v>
      </c>
      <c r="B19" s="63">
        <v>119</v>
      </c>
      <c r="C19" s="63" t="str">
        <f t="shared" si="0"/>
        <v>119:盛岡市立見前南中学校</v>
      </c>
      <c r="D19" s="44" t="s">
        <v>0</v>
      </c>
      <c r="E19" s="44" t="s">
        <v>64</v>
      </c>
      <c r="F19" s="44" t="s">
        <v>271</v>
      </c>
      <c r="G19" t="s">
        <v>232</v>
      </c>
    </row>
    <row r="20" spans="1:7" x14ac:dyDescent="0.45">
      <c r="A20">
        <v>50000020</v>
      </c>
      <c r="B20" s="63">
        <v>120</v>
      </c>
      <c r="C20" s="63" t="str">
        <f t="shared" si="0"/>
        <v>120:盛岡市立北松園中学校</v>
      </c>
      <c r="D20" s="44" t="s">
        <v>0</v>
      </c>
      <c r="E20" s="44" t="s">
        <v>64</v>
      </c>
      <c r="F20" s="44" t="s">
        <v>270</v>
      </c>
      <c r="G20" t="s">
        <v>322</v>
      </c>
    </row>
    <row r="21" spans="1:7" x14ac:dyDescent="0.45">
      <c r="A21">
        <v>50000021</v>
      </c>
      <c r="B21" s="63">
        <v>121</v>
      </c>
      <c r="C21" s="63" t="str">
        <f t="shared" si="0"/>
        <v>121:盛岡市立玉山中学校</v>
      </c>
      <c r="D21" s="44" t="s">
        <v>0</v>
      </c>
      <c r="E21" s="44" t="s">
        <v>64</v>
      </c>
      <c r="F21" s="44" t="s">
        <v>268</v>
      </c>
      <c r="G21" t="s">
        <v>193</v>
      </c>
    </row>
    <row r="22" spans="1:7" x14ac:dyDescent="0.45">
      <c r="A22">
        <v>50000022</v>
      </c>
      <c r="B22" s="63">
        <v>122</v>
      </c>
      <c r="C22" s="63" t="str">
        <f t="shared" si="0"/>
        <v>122:盛岡市立渋民中学校</v>
      </c>
      <c r="D22" s="44" t="s">
        <v>0</v>
      </c>
      <c r="E22" s="44" t="s">
        <v>64</v>
      </c>
      <c r="F22" s="44" t="s">
        <v>266</v>
      </c>
      <c r="G22" t="s">
        <v>197</v>
      </c>
    </row>
    <row r="23" spans="1:7" x14ac:dyDescent="0.45">
      <c r="A23">
        <v>50000023</v>
      </c>
      <c r="B23" s="63">
        <v>123</v>
      </c>
      <c r="C23" s="63" t="str">
        <f t="shared" si="0"/>
        <v>123:盛岡市立巻堀中学校</v>
      </c>
      <c r="D23" s="44" t="s">
        <v>0</v>
      </c>
      <c r="E23" s="44" t="s">
        <v>64</v>
      </c>
      <c r="F23" s="44" t="s">
        <v>265</v>
      </c>
      <c r="G23" t="s">
        <v>195</v>
      </c>
    </row>
    <row r="24" spans="1:7" x14ac:dyDescent="0.45">
      <c r="A24">
        <v>50000024</v>
      </c>
      <c r="B24" s="63">
        <v>124</v>
      </c>
      <c r="C24" s="63" t="str">
        <f t="shared" si="0"/>
        <v>124:岩手大学教育学部附属中学校</v>
      </c>
      <c r="D24" s="44" t="s">
        <v>0</v>
      </c>
      <c r="E24" s="44" t="s">
        <v>64</v>
      </c>
      <c r="F24" s="44" t="s">
        <v>264</v>
      </c>
      <c r="G24" t="s">
        <v>3</v>
      </c>
    </row>
    <row r="25" spans="1:7" x14ac:dyDescent="0.45">
      <c r="A25">
        <v>50000028</v>
      </c>
      <c r="B25" s="63">
        <v>125</v>
      </c>
      <c r="C25" s="63" t="str">
        <f t="shared" si="0"/>
        <v>125:八幡平市立西根中学校</v>
      </c>
      <c r="D25" s="44" t="s">
        <v>0</v>
      </c>
      <c r="E25" s="44" t="s">
        <v>88</v>
      </c>
      <c r="F25" s="44" t="s">
        <v>257</v>
      </c>
      <c r="G25" t="s">
        <v>189</v>
      </c>
    </row>
    <row r="26" spans="1:7" x14ac:dyDescent="0.45">
      <c r="A26">
        <v>50000029</v>
      </c>
      <c r="B26" s="63">
        <v>126</v>
      </c>
      <c r="C26" s="63" t="str">
        <f t="shared" si="0"/>
        <v>126:八幡平市立西根第一中学校</v>
      </c>
      <c r="D26" s="44" t="s">
        <v>0</v>
      </c>
      <c r="E26" s="44" t="s">
        <v>88</v>
      </c>
      <c r="F26" s="44" t="s">
        <v>256</v>
      </c>
      <c r="G26" t="s">
        <v>191</v>
      </c>
    </row>
    <row r="27" spans="1:7" x14ac:dyDescent="0.45">
      <c r="A27">
        <v>50000030</v>
      </c>
      <c r="B27" s="63">
        <v>127</v>
      </c>
      <c r="C27" s="63" t="str">
        <f t="shared" si="0"/>
        <v>127:八幡平市立松尾中学校</v>
      </c>
      <c r="D27" s="44" t="s">
        <v>0</v>
      </c>
      <c r="E27" s="44" t="s">
        <v>253</v>
      </c>
      <c r="F27" s="44" t="s">
        <v>254</v>
      </c>
      <c r="G27" t="s">
        <v>212</v>
      </c>
    </row>
    <row r="28" spans="1:7" x14ac:dyDescent="0.45">
      <c r="A28">
        <v>50000031</v>
      </c>
      <c r="B28" s="63">
        <v>128</v>
      </c>
      <c r="C28" s="63" t="str">
        <f t="shared" si="0"/>
        <v>128:八幡平市立安代中学校</v>
      </c>
      <c r="D28" s="44" t="s">
        <v>0</v>
      </c>
      <c r="E28" s="44" t="s">
        <v>88</v>
      </c>
      <c r="F28" s="44" t="s">
        <v>251</v>
      </c>
      <c r="G28" t="s">
        <v>320</v>
      </c>
    </row>
    <row r="29" spans="1:7" x14ac:dyDescent="0.45">
      <c r="A29">
        <v>50000032</v>
      </c>
      <c r="B29" s="63">
        <v>129</v>
      </c>
      <c r="C29" s="63" t="str">
        <f t="shared" si="0"/>
        <v>129:滝沢市立滝沢南中学校</v>
      </c>
      <c r="D29" s="44" t="s">
        <v>0</v>
      </c>
      <c r="E29" s="44" t="s">
        <v>242</v>
      </c>
      <c r="F29" s="44" t="s">
        <v>249</v>
      </c>
      <c r="G29" t="s">
        <v>200</v>
      </c>
    </row>
    <row r="30" spans="1:7" x14ac:dyDescent="0.45">
      <c r="A30">
        <v>50000033</v>
      </c>
      <c r="B30" s="63">
        <v>130</v>
      </c>
      <c r="C30" s="63" t="str">
        <f t="shared" si="0"/>
        <v>130:滝沢市立滝沢中学校</v>
      </c>
      <c r="D30" s="44" t="s">
        <v>0</v>
      </c>
      <c r="E30" s="44" t="s">
        <v>112</v>
      </c>
      <c r="F30" s="44" t="s">
        <v>247</v>
      </c>
      <c r="G30" t="s">
        <v>210</v>
      </c>
    </row>
    <row r="31" spans="1:7" x14ac:dyDescent="0.45">
      <c r="A31">
        <v>50000034</v>
      </c>
      <c r="B31" s="63">
        <v>131</v>
      </c>
      <c r="C31" s="63" t="str">
        <f t="shared" si="0"/>
        <v>131:滝沢市立滝沢第二中学校</v>
      </c>
      <c r="D31" s="44" t="s">
        <v>0</v>
      </c>
      <c r="E31" s="44" t="s">
        <v>112</v>
      </c>
      <c r="F31" s="44" t="s">
        <v>245</v>
      </c>
      <c r="G31" t="s">
        <v>202</v>
      </c>
    </row>
    <row r="32" spans="1:7" x14ac:dyDescent="0.45">
      <c r="A32">
        <v>50000035</v>
      </c>
      <c r="B32" s="63">
        <v>132</v>
      </c>
      <c r="C32" s="63" t="str">
        <f t="shared" si="0"/>
        <v>132:滝沢市立一本木中学校</v>
      </c>
      <c r="D32" s="44" t="s">
        <v>0</v>
      </c>
      <c r="E32" s="44" t="s">
        <v>242</v>
      </c>
      <c r="F32" s="44" t="s">
        <v>243</v>
      </c>
      <c r="G32" t="s">
        <v>204</v>
      </c>
    </row>
    <row r="33" spans="1:7" x14ac:dyDescent="0.45">
      <c r="A33">
        <v>50000036</v>
      </c>
      <c r="B33" s="63">
        <v>133</v>
      </c>
      <c r="C33" s="63" t="str">
        <f t="shared" si="0"/>
        <v>133:滝沢市立姥屋敷中学校</v>
      </c>
      <c r="D33" s="44" t="s">
        <v>0</v>
      </c>
      <c r="E33" s="44" t="s">
        <v>112</v>
      </c>
      <c r="F33" s="44" t="s">
        <v>240</v>
      </c>
      <c r="G33" t="s">
        <v>206</v>
      </c>
    </row>
    <row r="34" spans="1:7" x14ac:dyDescent="0.45">
      <c r="A34">
        <v>50000037</v>
      </c>
      <c r="B34" s="63">
        <v>134</v>
      </c>
      <c r="C34" s="63" t="str">
        <f t="shared" si="0"/>
        <v>134:滝沢市立柳沢中学校</v>
      </c>
      <c r="D34" s="44" t="s">
        <v>0</v>
      </c>
      <c r="E34" s="44" t="s">
        <v>95</v>
      </c>
      <c r="F34" s="44" t="s">
        <v>239</v>
      </c>
      <c r="G34" t="s">
        <v>208</v>
      </c>
    </row>
    <row r="35" spans="1:7" x14ac:dyDescent="0.45">
      <c r="A35">
        <v>50000038</v>
      </c>
      <c r="B35" s="63">
        <v>135</v>
      </c>
      <c r="C35" s="63" t="str">
        <f t="shared" si="0"/>
        <v>135:雫石町立雫石中学校</v>
      </c>
      <c r="D35" s="44" t="s">
        <v>0</v>
      </c>
      <c r="E35" s="44" t="s">
        <v>95</v>
      </c>
      <c r="F35" s="44" t="s">
        <v>237</v>
      </c>
      <c r="G35" t="s">
        <v>179</v>
      </c>
    </row>
    <row r="36" spans="1:7" x14ac:dyDescent="0.45">
      <c r="A36">
        <v>50000039</v>
      </c>
      <c r="B36" s="63">
        <v>136</v>
      </c>
      <c r="C36" s="63" t="str">
        <f t="shared" si="0"/>
        <v>136:葛巻町立葛巻中学校</v>
      </c>
      <c r="D36" s="44" t="s">
        <v>0</v>
      </c>
      <c r="E36" s="44" t="s">
        <v>95</v>
      </c>
      <c r="F36" s="44" t="s">
        <v>235</v>
      </c>
      <c r="G36" t="s">
        <v>182</v>
      </c>
    </row>
    <row r="37" spans="1:7" x14ac:dyDescent="0.45">
      <c r="A37">
        <v>50000040</v>
      </c>
      <c r="B37" s="63">
        <v>137</v>
      </c>
      <c r="C37" s="63" t="str">
        <f t="shared" si="0"/>
        <v>137:葛巻町立小屋瀬中学校</v>
      </c>
      <c r="D37" s="44" t="s">
        <v>0</v>
      </c>
      <c r="E37" s="44" t="s">
        <v>95</v>
      </c>
      <c r="F37" s="44" t="s">
        <v>233</v>
      </c>
      <c r="G37" t="s">
        <v>184</v>
      </c>
    </row>
    <row r="38" spans="1:7" x14ac:dyDescent="0.45">
      <c r="A38">
        <v>50000041</v>
      </c>
      <c r="B38" s="63">
        <v>138</v>
      </c>
      <c r="C38" s="63" t="str">
        <f t="shared" si="0"/>
        <v>138:葛巻町立江刈中学校</v>
      </c>
      <c r="D38" s="44" t="s">
        <v>0</v>
      </c>
      <c r="E38" s="44" t="s">
        <v>1</v>
      </c>
      <c r="F38" s="44" t="s">
        <v>231</v>
      </c>
      <c r="G38" t="s">
        <v>186</v>
      </c>
    </row>
    <row r="39" spans="1:7" x14ac:dyDescent="0.45">
      <c r="A39">
        <v>50000042</v>
      </c>
      <c r="B39" s="63">
        <v>139</v>
      </c>
      <c r="C39" s="63" t="str">
        <f t="shared" si="0"/>
        <v>139:岩手町立沼宮内中学校</v>
      </c>
      <c r="D39" s="44" t="s">
        <v>0</v>
      </c>
      <c r="E39" s="44" t="s">
        <v>1</v>
      </c>
      <c r="F39" s="44" t="s">
        <v>229</v>
      </c>
      <c r="G39" t="s">
        <v>176</v>
      </c>
    </row>
    <row r="40" spans="1:7" x14ac:dyDescent="0.45">
      <c r="A40">
        <v>50000043</v>
      </c>
      <c r="B40" s="63">
        <v>140</v>
      </c>
      <c r="C40" s="63" t="str">
        <f t="shared" si="0"/>
        <v>140:岩手町立川口中学校</v>
      </c>
      <c r="D40" s="44" t="s">
        <v>0</v>
      </c>
      <c r="E40" s="44" t="s">
        <v>1</v>
      </c>
      <c r="F40" s="44" t="s">
        <v>227</v>
      </c>
      <c r="G40" t="s">
        <v>172</v>
      </c>
    </row>
    <row r="41" spans="1:7" x14ac:dyDescent="0.45">
      <c r="A41">
        <v>50000044</v>
      </c>
      <c r="B41" s="63">
        <v>141</v>
      </c>
      <c r="C41" s="63" t="str">
        <f t="shared" si="0"/>
        <v>141:岩手町立一方井中学校</v>
      </c>
      <c r="D41" s="44" t="s">
        <v>0</v>
      </c>
      <c r="E41" s="44" t="s">
        <v>1</v>
      </c>
      <c r="F41" s="44" t="s">
        <v>225</v>
      </c>
      <c r="G41" t="s">
        <v>174</v>
      </c>
    </row>
    <row r="42" spans="1:7" x14ac:dyDescent="0.45">
      <c r="A42">
        <v>50000045</v>
      </c>
      <c r="B42" s="63">
        <v>142</v>
      </c>
      <c r="C42" s="63" t="str">
        <f t="shared" si="0"/>
        <v>142:紫波町立紫波第一中学校</v>
      </c>
      <c r="D42" s="44" t="s">
        <v>0</v>
      </c>
      <c r="E42" s="44" t="s">
        <v>220</v>
      </c>
      <c r="F42" s="44" t="s">
        <v>223</v>
      </c>
      <c r="G42" t="s">
        <v>215</v>
      </c>
    </row>
    <row r="43" spans="1:7" x14ac:dyDescent="0.45">
      <c r="A43">
        <v>50000046</v>
      </c>
      <c r="B43" s="63">
        <v>143</v>
      </c>
      <c r="C43" s="63" t="str">
        <f t="shared" si="0"/>
        <v>143:紫波町立紫波第二中学校</v>
      </c>
      <c r="D43" s="44" t="s">
        <v>0</v>
      </c>
      <c r="E43" s="44" t="s">
        <v>220</v>
      </c>
      <c r="F43" s="44" t="s">
        <v>221</v>
      </c>
      <c r="G43" t="s">
        <v>217</v>
      </c>
    </row>
    <row r="44" spans="1:7" x14ac:dyDescent="0.45">
      <c r="A44">
        <v>50000047</v>
      </c>
      <c r="B44" s="63">
        <v>144</v>
      </c>
      <c r="C44" s="63" t="str">
        <f t="shared" si="0"/>
        <v>144:紫波町立紫波第三中学校</v>
      </c>
      <c r="D44" s="44" t="s">
        <v>0</v>
      </c>
      <c r="E44" s="44" t="s">
        <v>213</v>
      </c>
      <c r="F44" s="44" t="s">
        <v>218</v>
      </c>
      <c r="G44" t="s">
        <v>219</v>
      </c>
    </row>
    <row r="45" spans="1:7" x14ac:dyDescent="0.45">
      <c r="A45">
        <v>50000048</v>
      </c>
      <c r="B45" s="63">
        <v>145</v>
      </c>
      <c r="C45" s="63" t="str">
        <f t="shared" si="0"/>
        <v>145:矢巾町立矢巾中学校</v>
      </c>
      <c r="D45" s="44" t="s">
        <v>0</v>
      </c>
      <c r="E45" s="44" t="s">
        <v>213</v>
      </c>
      <c r="F45" s="44" t="s">
        <v>216</v>
      </c>
      <c r="G45" t="s">
        <v>222</v>
      </c>
    </row>
    <row r="46" spans="1:7" x14ac:dyDescent="0.45">
      <c r="A46">
        <v>50000049</v>
      </c>
      <c r="B46" s="63">
        <v>146</v>
      </c>
      <c r="C46" s="63" t="str">
        <f t="shared" si="0"/>
        <v>146:矢巾町立矢巾北中学校</v>
      </c>
      <c r="D46" s="44" t="s">
        <v>0</v>
      </c>
      <c r="E46" s="44" t="s">
        <v>213</v>
      </c>
      <c r="F46" s="44" t="s">
        <v>214</v>
      </c>
      <c r="G46" t="s">
        <v>224</v>
      </c>
    </row>
    <row r="47" spans="1:7" x14ac:dyDescent="0.45">
      <c r="A47">
        <v>50000050</v>
      </c>
      <c r="B47" s="63">
        <v>147</v>
      </c>
      <c r="C47" s="63" t="str">
        <f t="shared" si="0"/>
        <v>147:花巻市立花巻中学校</v>
      </c>
      <c r="D47" s="44" t="s">
        <v>0</v>
      </c>
      <c r="E47" s="44" t="s">
        <v>187</v>
      </c>
      <c r="F47" s="44" t="s">
        <v>211</v>
      </c>
      <c r="G47" t="s">
        <v>97</v>
      </c>
    </row>
    <row r="48" spans="1:7" x14ac:dyDescent="0.45">
      <c r="A48">
        <v>50000051</v>
      </c>
      <c r="B48" s="63">
        <v>148</v>
      </c>
      <c r="C48" s="63" t="str">
        <f t="shared" si="0"/>
        <v>148:花巻市立花巻北中学校</v>
      </c>
      <c r="D48" s="44" t="s">
        <v>0</v>
      </c>
      <c r="E48" s="44" t="s">
        <v>198</v>
      </c>
      <c r="F48" s="44" t="s">
        <v>209</v>
      </c>
      <c r="G48" t="s">
        <v>111</v>
      </c>
    </row>
    <row r="49" spans="1:7" x14ac:dyDescent="0.45">
      <c r="A49">
        <v>50000052</v>
      </c>
      <c r="B49" s="63">
        <v>149</v>
      </c>
      <c r="C49" s="63" t="str">
        <f t="shared" si="0"/>
        <v>149:花巻市立南城中学校</v>
      </c>
      <c r="D49" s="44" t="s">
        <v>0</v>
      </c>
      <c r="E49" s="44" t="s">
        <v>198</v>
      </c>
      <c r="F49" s="44" t="s">
        <v>207</v>
      </c>
      <c r="G49" t="s">
        <v>99</v>
      </c>
    </row>
    <row r="50" spans="1:7" x14ac:dyDescent="0.45">
      <c r="A50">
        <v>50000053</v>
      </c>
      <c r="B50" s="63">
        <v>150</v>
      </c>
      <c r="C50" s="63" t="str">
        <f t="shared" si="0"/>
        <v>150:花巻市立湯口中学校</v>
      </c>
      <c r="D50" s="44" t="s">
        <v>0</v>
      </c>
      <c r="E50" s="44" t="s">
        <v>198</v>
      </c>
      <c r="F50" s="44" t="s">
        <v>205</v>
      </c>
      <c r="G50" t="s">
        <v>107</v>
      </c>
    </row>
    <row r="51" spans="1:7" x14ac:dyDescent="0.45">
      <c r="A51">
        <v>50000054</v>
      </c>
      <c r="B51" s="63">
        <v>151</v>
      </c>
      <c r="C51" s="63" t="str">
        <f t="shared" si="0"/>
        <v>151:花巻市立湯本中学校</v>
      </c>
      <c r="D51" s="44" t="s">
        <v>0</v>
      </c>
      <c r="E51" s="44" t="s">
        <v>198</v>
      </c>
      <c r="F51" s="44" t="s">
        <v>203</v>
      </c>
      <c r="G51" t="s">
        <v>103</v>
      </c>
    </row>
    <row r="52" spans="1:7" x14ac:dyDescent="0.45">
      <c r="A52">
        <v>50000055</v>
      </c>
      <c r="B52" s="63">
        <v>152</v>
      </c>
      <c r="C52" s="63" t="str">
        <f t="shared" si="0"/>
        <v>152:花巻市立矢沢中学校</v>
      </c>
      <c r="D52" s="44" t="s">
        <v>0</v>
      </c>
      <c r="E52" s="44" t="s">
        <v>198</v>
      </c>
      <c r="F52" s="44" t="s">
        <v>201</v>
      </c>
      <c r="G52" t="s">
        <v>101</v>
      </c>
    </row>
    <row r="53" spans="1:7" x14ac:dyDescent="0.45">
      <c r="A53">
        <v>50000056</v>
      </c>
      <c r="B53" s="63">
        <v>153</v>
      </c>
      <c r="C53" s="63" t="str">
        <f t="shared" si="0"/>
        <v>153:花巻市立宮野目中学校</v>
      </c>
      <c r="D53" s="44" t="s">
        <v>0</v>
      </c>
      <c r="E53" s="44" t="s">
        <v>198</v>
      </c>
      <c r="F53" s="44" t="s">
        <v>199</v>
      </c>
      <c r="G53" t="s">
        <v>105</v>
      </c>
    </row>
    <row r="54" spans="1:7" x14ac:dyDescent="0.45">
      <c r="A54">
        <v>50000057</v>
      </c>
      <c r="B54" s="63">
        <v>154</v>
      </c>
      <c r="C54" s="63" t="str">
        <f t="shared" si="0"/>
        <v>154:花巻市立西南中学校</v>
      </c>
      <c r="D54" s="44" t="s">
        <v>0</v>
      </c>
      <c r="E54" s="44" t="s">
        <v>1</v>
      </c>
      <c r="F54" s="44" t="s">
        <v>196</v>
      </c>
      <c r="G54" t="s">
        <v>109</v>
      </c>
    </row>
    <row r="55" spans="1:7" x14ac:dyDescent="0.45">
      <c r="A55">
        <v>50000058</v>
      </c>
      <c r="B55" s="63">
        <v>155</v>
      </c>
      <c r="C55" s="63" t="str">
        <f t="shared" si="0"/>
        <v>155:花巻市立大迫中学校</v>
      </c>
      <c r="D55" s="44" t="s">
        <v>0</v>
      </c>
      <c r="E55" s="44" t="s">
        <v>1</v>
      </c>
      <c r="F55" s="44" t="s">
        <v>194</v>
      </c>
      <c r="G55" t="s">
        <v>234</v>
      </c>
    </row>
    <row r="56" spans="1:7" x14ac:dyDescent="0.45">
      <c r="A56">
        <v>50000059</v>
      </c>
      <c r="B56" s="63">
        <v>156</v>
      </c>
      <c r="C56" s="63" t="str">
        <f t="shared" si="0"/>
        <v>156:花巻市立石鳥谷中学校</v>
      </c>
      <c r="D56" s="44" t="s">
        <v>0</v>
      </c>
      <c r="E56" s="44" t="s">
        <v>1</v>
      </c>
      <c r="F56" s="44" t="s">
        <v>192</v>
      </c>
      <c r="G56" t="s">
        <v>236</v>
      </c>
    </row>
    <row r="57" spans="1:7" x14ac:dyDescent="0.45">
      <c r="A57">
        <v>50000060</v>
      </c>
      <c r="B57" s="63">
        <v>157</v>
      </c>
      <c r="C57" s="63" t="str">
        <f t="shared" si="0"/>
        <v>157:花巻市立東和中学校</v>
      </c>
      <c r="D57" s="44" t="s">
        <v>0</v>
      </c>
      <c r="E57" s="44" t="s">
        <v>187</v>
      </c>
      <c r="F57" s="44" t="s">
        <v>190</v>
      </c>
      <c r="G57" t="s">
        <v>238</v>
      </c>
    </row>
    <row r="58" spans="1:7" x14ac:dyDescent="0.45">
      <c r="A58">
        <v>50000061</v>
      </c>
      <c r="B58" s="63">
        <v>158</v>
      </c>
      <c r="C58" s="63" t="str">
        <f t="shared" si="0"/>
        <v>158:北上市立北上中学校</v>
      </c>
      <c r="D58" s="44" t="s">
        <v>0</v>
      </c>
      <c r="E58" s="44" t="s">
        <v>187</v>
      </c>
      <c r="F58" s="44" t="s">
        <v>188</v>
      </c>
      <c r="G58" t="s">
        <v>114</v>
      </c>
    </row>
    <row r="59" spans="1:7" x14ac:dyDescent="0.45">
      <c r="A59">
        <v>50000062</v>
      </c>
      <c r="B59" s="63">
        <v>159</v>
      </c>
      <c r="C59" s="63" t="str">
        <f t="shared" si="0"/>
        <v>159:北上市立上野中学校</v>
      </c>
      <c r="D59" s="44" t="s">
        <v>0</v>
      </c>
      <c r="E59" s="44" t="s">
        <v>180</v>
      </c>
      <c r="F59" s="44" t="s">
        <v>185</v>
      </c>
      <c r="G59" t="s">
        <v>121</v>
      </c>
    </row>
    <row r="60" spans="1:7" x14ac:dyDescent="0.45">
      <c r="A60">
        <v>50000063</v>
      </c>
      <c r="B60" s="63">
        <v>160</v>
      </c>
      <c r="C60" s="63" t="str">
        <f t="shared" si="0"/>
        <v>160:北上市立東陵中学校</v>
      </c>
      <c r="D60" s="44" t="s">
        <v>0</v>
      </c>
      <c r="E60" s="44" t="s">
        <v>180</v>
      </c>
      <c r="F60" s="44" t="s">
        <v>183</v>
      </c>
      <c r="G60" t="s">
        <v>123</v>
      </c>
    </row>
    <row r="61" spans="1:7" x14ac:dyDescent="0.45">
      <c r="A61">
        <v>50000064</v>
      </c>
      <c r="B61" s="63">
        <v>161</v>
      </c>
      <c r="C61" s="63" t="str">
        <f t="shared" si="0"/>
        <v>161:北上市立飯豊中学校</v>
      </c>
      <c r="D61" s="44" t="s">
        <v>0</v>
      </c>
      <c r="E61" s="44" t="s">
        <v>180</v>
      </c>
      <c r="F61" s="44" t="s">
        <v>181</v>
      </c>
      <c r="G61" t="s">
        <v>116</v>
      </c>
    </row>
    <row r="62" spans="1:7" x14ac:dyDescent="0.45">
      <c r="A62">
        <v>50000065</v>
      </c>
      <c r="B62" s="63">
        <v>162</v>
      </c>
      <c r="C62" s="63" t="str">
        <f t="shared" si="0"/>
        <v>162:北上市立南中学校</v>
      </c>
      <c r="D62" s="44" t="s">
        <v>0</v>
      </c>
      <c r="E62" s="44" t="s">
        <v>177</v>
      </c>
      <c r="F62" s="44" t="s">
        <v>178</v>
      </c>
      <c r="G62" t="s">
        <v>118</v>
      </c>
    </row>
    <row r="63" spans="1:7" x14ac:dyDescent="0.45">
      <c r="A63">
        <v>50000066</v>
      </c>
      <c r="B63" s="63">
        <v>163</v>
      </c>
      <c r="C63" s="63" t="str">
        <f t="shared" si="0"/>
        <v>163:北上市立北上北中学校</v>
      </c>
      <c r="D63" s="44" t="s">
        <v>0</v>
      </c>
      <c r="E63" s="44" t="s">
        <v>170</v>
      </c>
      <c r="F63" s="44" t="s">
        <v>175</v>
      </c>
      <c r="G63" t="s">
        <v>120</v>
      </c>
    </row>
    <row r="64" spans="1:7" x14ac:dyDescent="0.45">
      <c r="A64">
        <v>50000067</v>
      </c>
      <c r="B64" s="63">
        <v>164</v>
      </c>
      <c r="C64" s="63" t="str">
        <f t="shared" si="0"/>
        <v>164:北上市立江釣子中学校</v>
      </c>
      <c r="D64" s="44" t="s">
        <v>0</v>
      </c>
      <c r="E64" s="44" t="s">
        <v>170</v>
      </c>
      <c r="F64" s="44" t="s">
        <v>173</v>
      </c>
      <c r="G64" t="s">
        <v>248</v>
      </c>
    </row>
    <row r="65" spans="1:7" x14ac:dyDescent="0.45">
      <c r="A65">
        <v>50000068</v>
      </c>
      <c r="B65" s="63">
        <v>165</v>
      </c>
      <c r="C65" s="63" t="str">
        <f t="shared" ref="C65:C128" si="1">B65&amp;":"&amp;G65</f>
        <v>165:北上市立和賀東中学校</v>
      </c>
      <c r="D65" s="44" t="s">
        <v>0</v>
      </c>
      <c r="E65" s="44" t="s">
        <v>170</v>
      </c>
      <c r="F65" s="44" t="s">
        <v>171</v>
      </c>
      <c r="G65" t="s">
        <v>246</v>
      </c>
    </row>
    <row r="66" spans="1:7" x14ac:dyDescent="0.45">
      <c r="A66">
        <v>50000069</v>
      </c>
      <c r="B66" s="63">
        <v>166</v>
      </c>
      <c r="C66" s="63" t="str">
        <f t="shared" si="1"/>
        <v>166:北上市立和賀西中学校</v>
      </c>
      <c r="D66" s="44" t="s">
        <v>0</v>
      </c>
      <c r="E66" s="44" t="s">
        <v>88</v>
      </c>
      <c r="F66" s="44" t="s">
        <v>169</v>
      </c>
      <c r="G66" t="s">
        <v>241</v>
      </c>
    </row>
    <row r="67" spans="1:7" x14ac:dyDescent="0.45">
      <c r="A67">
        <v>50000070</v>
      </c>
      <c r="B67" s="63">
        <v>167</v>
      </c>
      <c r="C67" s="63" t="str">
        <f t="shared" si="1"/>
        <v>167:遠野市立遠野中学校</v>
      </c>
      <c r="D67" s="44" t="s">
        <v>0</v>
      </c>
      <c r="E67" s="44" t="s">
        <v>88</v>
      </c>
      <c r="F67" s="44" t="s">
        <v>168</v>
      </c>
      <c r="G67" t="s">
        <v>143</v>
      </c>
    </row>
    <row r="68" spans="1:7" x14ac:dyDescent="0.45">
      <c r="A68">
        <v>50000071</v>
      </c>
      <c r="B68" s="63">
        <v>168</v>
      </c>
      <c r="C68" s="63" t="str">
        <f t="shared" si="1"/>
        <v>168:遠野市立遠野東中学校</v>
      </c>
      <c r="D68" s="44" t="s">
        <v>0</v>
      </c>
      <c r="E68" s="44" t="s">
        <v>88</v>
      </c>
      <c r="F68" s="44" t="s">
        <v>166</v>
      </c>
      <c r="G68" t="s">
        <v>152</v>
      </c>
    </row>
    <row r="69" spans="1:7" x14ac:dyDescent="0.45">
      <c r="A69">
        <v>50000072</v>
      </c>
      <c r="B69" s="63">
        <v>169</v>
      </c>
      <c r="C69" s="63" t="str">
        <f t="shared" si="1"/>
        <v>169:遠野市立遠野西中学校</v>
      </c>
      <c r="D69" s="44" t="s">
        <v>0</v>
      </c>
      <c r="E69" s="44" t="s">
        <v>88</v>
      </c>
      <c r="F69" s="44" t="s">
        <v>165</v>
      </c>
      <c r="G69" t="s">
        <v>154</v>
      </c>
    </row>
    <row r="70" spans="1:7" x14ac:dyDescent="0.45">
      <c r="A70">
        <v>50000073</v>
      </c>
      <c r="B70" s="63">
        <v>170</v>
      </c>
      <c r="C70" s="63" t="str">
        <f t="shared" si="1"/>
        <v>170:西和賀町立湯田中学校</v>
      </c>
      <c r="D70" s="44" t="s">
        <v>0</v>
      </c>
      <c r="E70" s="44" t="s">
        <v>155</v>
      </c>
      <c r="F70" s="44" t="s">
        <v>163</v>
      </c>
      <c r="G70" t="s">
        <v>244</v>
      </c>
    </row>
    <row r="71" spans="1:7" x14ac:dyDescent="0.45">
      <c r="A71">
        <v>50000074</v>
      </c>
      <c r="B71" s="63">
        <v>171</v>
      </c>
      <c r="C71" s="63" t="str">
        <f t="shared" si="1"/>
        <v>171:西和賀町立沢内中学校</v>
      </c>
      <c r="D71" s="44" t="s">
        <v>0</v>
      </c>
      <c r="E71" s="44" t="s">
        <v>155</v>
      </c>
      <c r="F71" s="44" t="s">
        <v>162</v>
      </c>
      <c r="G71" t="s">
        <v>250</v>
      </c>
    </row>
    <row r="72" spans="1:7" x14ac:dyDescent="0.45">
      <c r="A72">
        <v>50000075</v>
      </c>
      <c r="B72" s="63">
        <v>172</v>
      </c>
      <c r="C72" s="63" t="str">
        <f t="shared" si="1"/>
        <v>172:奥州市立水沢中学校</v>
      </c>
      <c r="D72" s="44" t="s">
        <v>0</v>
      </c>
      <c r="E72" s="44" t="s">
        <v>155</v>
      </c>
      <c r="F72" s="44" t="s">
        <v>161</v>
      </c>
      <c r="G72" t="s">
        <v>90</v>
      </c>
    </row>
    <row r="73" spans="1:7" x14ac:dyDescent="0.45">
      <c r="A73">
        <v>50000076</v>
      </c>
      <c r="B73" s="63">
        <v>173</v>
      </c>
      <c r="C73" s="63" t="str">
        <f t="shared" si="1"/>
        <v>173:奥州市立東水沢中学校</v>
      </c>
      <c r="D73" s="44" t="s">
        <v>0</v>
      </c>
      <c r="E73" s="44" t="s">
        <v>155</v>
      </c>
      <c r="F73" s="44" t="s">
        <v>160</v>
      </c>
      <c r="G73" t="s">
        <v>92</v>
      </c>
    </row>
    <row r="74" spans="1:7" x14ac:dyDescent="0.45">
      <c r="A74">
        <v>50000077</v>
      </c>
      <c r="B74" s="63">
        <v>174</v>
      </c>
      <c r="C74" s="63" t="str">
        <f t="shared" si="1"/>
        <v>174:奥州市立水沢南中学校</v>
      </c>
      <c r="D74" s="44" t="s">
        <v>0</v>
      </c>
      <c r="E74" s="44" t="s">
        <v>155</v>
      </c>
      <c r="F74" s="44" t="s">
        <v>159</v>
      </c>
      <c r="G74" t="s">
        <v>94</v>
      </c>
    </row>
    <row r="75" spans="1:7" x14ac:dyDescent="0.45">
      <c r="A75">
        <v>50000078</v>
      </c>
      <c r="B75" s="63">
        <v>175</v>
      </c>
      <c r="C75" s="63" t="str">
        <f t="shared" si="1"/>
        <v>175:奥州市立胆沢中学校</v>
      </c>
      <c r="D75" s="44" t="s">
        <v>0</v>
      </c>
      <c r="E75" s="44" t="s">
        <v>155</v>
      </c>
      <c r="F75" s="44" t="s">
        <v>158</v>
      </c>
      <c r="G75" t="s">
        <v>458</v>
      </c>
    </row>
    <row r="76" spans="1:7" x14ac:dyDescent="0.45">
      <c r="A76">
        <v>50000079</v>
      </c>
      <c r="B76" s="63">
        <v>176</v>
      </c>
      <c r="C76" s="63" t="str">
        <f t="shared" si="1"/>
        <v>176:奥州市立前沢中学校</v>
      </c>
      <c r="D76" s="44" t="s">
        <v>0</v>
      </c>
      <c r="E76" s="44" t="s">
        <v>155</v>
      </c>
      <c r="F76" s="44" t="s">
        <v>157</v>
      </c>
      <c r="G76" t="s">
        <v>252</v>
      </c>
    </row>
    <row r="77" spans="1:7" x14ac:dyDescent="0.45">
      <c r="A77">
        <v>50000080</v>
      </c>
      <c r="B77" s="63">
        <v>177</v>
      </c>
      <c r="C77" s="63" t="str">
        <f t="shared" si="1"/>
        <v>177:奥州市立衣川中学校</v>
      </c>
      <c r="D77" s="44" t="s">
        <v>0</v>
      </c>
      <c r="E77" s="44" t="s">
        <v>155</v>
      </c>
      <c r="F77" s="44" t="s">
        <v>156</v>
      </c>
      <c r="G77" t="s">
        <v>260</v>
      </c>
    </row>
    <row r="78" spans="1:7" x14ac:dyDescent="0.45">
      <c r="A78">
        <v>50000081</v>
      </c>
      <c r="B78" s="63">
        <v>178</v>
      </c>
      <c r="C78" s="63" t="str">
        <f t="shared" si="1"/>
        <v>178:奥州市立江刺第一中学校</v>
      </c>
      <c r="D78" s="44" t="s">
        <v>0</v>
      </c>
      <c r="E78" s="44" t="s">
        <v>141</v>
      </c>
      <c r="F78" s="44" t="s">
        <v>153</v>
      </c>
      <c r="G78" t="s">
        <v>167</v>
      </c>
    </row>
    <row r="79" spans="1:7" x14ac:dyDescent="0.45">
      <c r="A79">
        <v>50000084</v>
      </c>
      <c r="B79" s="63">
        <v>179</v>
      </c>
      <c r="C79" s="63" t="str">
        <f t="shared" si="1"/>
        <v>179:金ケ崎町立金ケ崎中学校</v>
      </c>
      <c r="D79" s="44" t="s">
        <v>0</v>
      </c>
      <c r="E79" s="44" t="s">
        <v>141</v>
      </c>
      <c r="F79" s="44" t="s">
        <v>151</v>
      </c>
      <c r="G79" t="s">
        <v>255</v>
      </c>
    </row>
    <row r="80" spans="1:7" x14ac:dyDescent="0.45">
      <c r="A80">
        <v>50000085</v>
      </c>
      <c r="B80" s="63">
        <v>180</v>
      </c>
      <c r="C80" s="63" t="str">
        <f t="shared" si="1"/>
        <v>180:一関市立一関中学校</v>
      </c>
      <c r="D80" s="44" t="s">
        <v>0</v>
      </c>
      <c r="E80" s="44" t="s">
        <v>141</v>
      </c>
      <c r="F80" s="44" t="s">
        <v>150</v>
      </c>
      <c r="G80" t="s">
        <v>66</v>
      </c>
    </row>
    <row r="81" spans="1:7" x14ac:dyDescent="0.45">
      <c r="A81">
        <v>50000086</v>
      </c>
      <c r="B81" s="63">
        <v>181</v>
      </c>
      <c r="C81" s="63" t="str">
        <f t="shared" si="1"/>
        <v>181:一関市立磐井中学校</v>
      </c>
      <c r="D81" s="44" t="s">
        <v>0</v>
      </c>
      <c r="E81" s="44" t="s">
        <v>141</v>
      </c>
      <c r="F81" s="44" t="s">
        <v>149</v>
      </c>
      <c r="G81" t="s">
        <v>457</v>
      </c>
    </row>
    <row r="82" spans="1:7" x14ac:dyDescent="0.45">
      <c r="A82">
        <v>50000087</v>
      </c>
      <c r="B82" s="63">
        <v>182</v>
      </c>
      <c r="C82" s="63" t="str">
        <f t="shared" si="1"/>
        <v>182:一関市立一関東中学校</v>
      </c>
      <c r="D82" s="44" t="s">
        <v>0</v>
      </c>
      <c r="E82" s="44" t="s">
        <v>141</v>
      </c>
      <c r="F82" s="44" t="s">
        <v>148</v>
      </c>
      <c r="G82" t="s">
        <v>285</v>
      </c>
    </row>
    <row r="83" spans="1:7" x14ac:dyDescent="0.45">
      <c r="A83">
        <v>50000088</v>
      </c>
      <c r="B83" s="63">
        <v>183</v>
      </c>
      <c r="C83" s="63" t="str">
        <f t="shared" si="1"/>
        <v>183:一関市立桜町中学校</v>
      </c>
      <c r="D83" s="44" t="s">
        <v>0</v>
      </c>
      <c r="E83" s="44" t="s">
        <v>141</v>
      </c>
      <c r="F83" s="44" t="s">
        <v>147</v>
      </c>
      <c r="G83" t="s">
        <v>71</v>
      </c>
    </row>
    <row r="84" spans="1:7" x14ac:dyDescent="0.45">
      <c r="A84">
        <v>50000089</v>
      </c>
      <c r="B84" s="63">
        <v>184</v>
      </c>
      <c r="C84" s="63" t="str">
        <f t="shared" si="1"/>
        <v>184:一関市立萩荘中学校</v>
      </c>
      <c r="D84" s="44" t="s">
        <v>0</v>
      </c>
      <c r="E84" s="44" t="s">
        <v>141</v>
      </c>
      <c r="F84" s="44" t="s">
        <v>146</v>
      </c>
      <c r="G84" t="s">
        <v>79</v>
      </c>
    </row>
    <row r="85" spans="1:7" x14ac:dyDescent="0.45">
      <c r="A85">
        <v>50000090</v>
      </c>
      <c r="B85" s="63">
        <v>185</v>
      </c>
      <c r="C85" s="63" t="str">
        <f t="shared" si="1"/>
        <v>185:一関市立厳美中学校</v>
      </c>
      <c r="D85" s="44" t="s">
        <v>0</v>
      </c>
      <c r="E85" s="44" t="s">
        <v>141</v>
      </c>
      <c r="F85" s="44" t="s">
        <v>145</v>
      </c>
      <c r="G85" t="s">
        <v>74</v>
      </c>
    </row>
    <row r="86" spans="1:7" x14ac:dyDescent="0.45">
      <c r="A86">
        <v>50000091</v>
      </c>
      <c r="B86" s="63">
        <v>186</v>
      </c>
      <c r="C86" s="63" t="str">
        <f t="shared" si="1"/>
        <v>186:一関市立舞川中学校</v>
      </c>
      <c r="D86" s="44" t="s">
        <v>0</v>
      </c>
      <c r="E86" s="44" t="s">
        <v>141</v>
      </c>
      <c r="F86" s="44" t="s">
        <v>144</v>
      </c>
      <c r="G86" t="s">
        <v>77</v>
      </c>
    </row>
    <row r="87" spans="1:7" x14ac:dyDescent="0.45">
      <c r="A87">
        <v>50000092</v>
      </c>
      <c r="B87" s="63">
        <v>187</v>
      </c>
      <c r="C87" s="63" t="str">
        <f t="shared" si="1"/>
        <v>187:一関市立花泉中学校</v>
      </c>
      <c r="D87" s="44" t="s">
        <v>0</v>
      </c>
      <c r="E87" s="44" t="s">
        <v>141</v>
      </c>
      <c r="F87" s="44" t="s">
        <v>142</v>
      </c>
      <c r="G87" t="s">
        <v>267</v>
      </c>
    </row>
    <row r="88" spans="1:7" x14ac:dyDescent="0.45">
      <c r="A88">
        <v>50000093</v>
      </c>
      <c r="B88" s="63">
        <v>188</v>
      </c>
      <c r="C88" s="63" t="str">
        <f t="shared" si="1"/>
        <v>188:一関市立千厩中学校</v>
      </c>
      <c r="D88" s="44" t="s">
        <v>0</v>
      </c>
      <c r="E88" s="44" t="s">
        <v>124</v>
      </c>
      <c r="F88" s="44" t="s">
        <v>140</v>
      </c>
      <c r="G88" t="s">
        <v>269</v>
      </c>
    </row>
    <row r="89" spans="1:7" x14ac:dyDescent="0.45">
      <c r="A89">
        <v>50000095</v>
      </c>
      <c r="B89" s="63">
        <v>189</v>
      </c>
      <c r="C89" s="63" t="str">
        <f t="shared" si="1"/>
        <v>189:一関市立大東中学校</v>
      </c>
      <c r="D89" s="44" t="s">
        <v>0</v>
      </c>
      <c r="E89" s="44" t="s">
        <v>124</v>
      </c>
      <c r="F89" s="44" t="s">
        <v>138</v>
      </c>
      <c r="G89" t="s">
        <v>272</v>
      </c>
    </row>
    <row r="90" spans="1:7" x14ac:dyDescent="0.45">
      <c r="A90">
        <v>50000097</v>
      </c>
      <c r="B90" s="63">
        <v>190</v>
      </c>
      <c r="C90" s="63" t="str">
        <f t="shared" si="1"/>
        <v>190:一関市立東山中学校</v>
      </c>
      <c r="D90" s="44" t="s">
        <v>0</v>
      </c>
      <c r="E90" s="44" t="s">
        <v>124</v>
      </c>
      <c r="F90" s="44" t="s">
        <v>136</v>
      </c>
      <c r="G90" t="s">
        <v>279</v>
      </c>
    </row>
    <row r="91" spans="1:7" x14ac:dyDescent="0.45">
      <c r="A91">
        <v>50000098</v>
      </c>
      <c r="B91" s="63">
        <v>191</v>
      </c>
      <c r="C91" s="63" t="str">
        <f t="shared" si="1"/>
        <v>191:一関市立室根中学校</v>
      </c>
      <c r="D91" s="44" t="s">
        <v>0</v>
      </c>
      <c r="E91" s="44" t="s">
        <v>124</v>
      </c>
      <c r="F91" s="44" t="s">
        <v>135</v>
      </c>
      <c r="G91" t="s">
        <v>281</v>
      </c>
    </row>
    <row r="92" spans="1:7" x14ac:dyDescent="0.45">
      <c r="A92">
        <v>50000099</v>
      </c>
      <c r="B92" s="63">
        <v>192</v>
      </c>
      <c r="C92" s="63" t="str">
        <f t="shared" si="1"/>
        <v>192:一関市立川崎中学校</v>
      </c>
      <c r="D92" s="44" t="s">
        <v>0</v>
      </c>
      <c r="E92" s="44" t="s">
        <v>124</v>
      </c>
      <c r="F92" s="44" t="s">
        <v>133</v>
      </c>
      <c r="G92" t="s">
        <v>283</v>
      </c>
    </row>
    <row r="93" spans="1:7" x14ac:dyDescent="0.45">
      <c r="A93">
        <v>50000100</v>
      </c>
      <c r="B93" s="63">
        <v>193</v>
      </c>
      <c r="C93" s="63" t="str">
        <f t="shared" si="1"/>
        <v>193:一関市立藤沢中学校</v>
      </c>
      <c r="D93" s="44" t="s">
        <v>0</v>
      </c>
      <c r="E93" s="44" t="s">
        <v>124</v>
      </c>
      <c r="F93" s="44" t="s">
        <v>131</v>
      </c>
      <c r="G93" t="s">
        <v>277</v>
      </c>
    </row>
    <row r="94" spans="1:7" x14ac:dyDescent="0.45">
      <c r="A94">
        <v>50000101</v>
      </c>
      <c r="B94" s="63">
        <v>194</v>
      </c>
      <c r="C94" s="63" t="str">
        <f t="shared" si="1"/>
        <v>194:岩手県立一関第一高等学校附属中学校</v>
      </c>
      <c r="D94" s="44" t="s">
        <v>0</v>
      </c>
      <c r="E94" s="44" t="s">
        <v>124</v>
      </c>
      <c r="F94" s="44" t="s">
        <v>129</v>
      </c>
      <c r="G94" t="s">
        <v>456</v>
      </c>
    </row>
    <row r="95" spans="1:7" x14ac:dyDescent="0.45">
      <c r="A95">
        <v>50000102</v>
      </c>
      <c r="B95" s="63">
        <v>195</v>
      </c>
      <c r="C95" s="63" t="str">
        <f t="shared" si="1"/>
        <v>195:平泉町立平泉中学校</v>
      </c>
      <c r="D95" s="44" t="s">
        <v>0</v>
      </c>
      <c r="E95" s="44" t="s">
        <v>124</v>
      </c>
      <c r="F95" s="44" t="s">
        <v>127</v>
      </c>
      <c r="G95" t="s">
        <v>263</v>
      </c>
    </row>
    <row r="96" spans="1:7" x14ac:dyDescent="0.45">
      <c r="A96">
        <v>50000103</v>
      </c>
      <c r="B96" s="63">
        <v>196</v>
      </c>
      <c r="C96" s="63" t="str">
        <f t="shared" si="1"/>
        <v>196:大船渡市立第一中学校</v>
      </c>
      <c r="D96" s="44" t="s">
        <v>0</v>
      </c>
      <c r="E96" s="44" t="s">
        <v>124</v>
      </c>
      <c r="F96" s="44" t="s">
        <v>125</v>
      </c>
      <c r="G96" t="s">
        <v>82</v>
      </c>
    </row>
    <row r="97" spans="1:7" x14ac:dyDescent="0.45">
      <c r="A97">
        <v>50000104</v>
      </c>
      <c r="B97" s="63">
        <v>197</v>
      </c>
      <c r="C97" s="63" t="str">
        <f t="shared" si="1"/>
        <v>197:大船渡市立大船渡中学校</v>
      </c>
      <c r="D97" s="44" t="s">
        <v>0</v>
      </c>
      <c r="E97" s="44" t="s">
        <v>112</v>
      </c>
      <c r="F97" s="44" t="s">
        <v>122</v>
      </c>
      <c r="G97" t="s">
        <v>84</v>
      </c>
    </row>
    <row r="98" spans="1:7" x14ac:dyDescent="0.45">
      <c r="A98">
        <v>50000111</v>
      </c>
      <c r="B98" s="63">
        <v>198</v>
      </c>
      <c r="C98" s="63" t="str">
        <f t="shared" si="1"/>
        <v>198:大船渡市立東朋中学校</v>
      </c>
      <c r="D98" s="44" t="s">
        <v>0</v>
      </c>
      <c r="E98" s="44" t="s">
        <v>112</v>
      </c>
      <c r="F98" s="44" t="s">
        <v>119</v>
      </c>
      <c r="G98" t="s">
        <v>455</v>
      </c>
    </row>
    <row r="99" spans="1:7" x14ac:dyDescent="0.45">
      <c r="A99">
        <v>50000112</v>
      </c>
      <c r="B99" s="63">
        <v>199</v>
      </c>
      <c r="C99" s="63" t="str">
        <f t="shared" si="1"/>
        <v>199:陸前高田市立高田第一中学校</v>
      </c>
      <c r="D99" s="44" t="s">
        <v>0</v>
      </c>
      <c r="E99" s="44" t="s">
        <v>112</v>
      </c>
      <c r="F99" s="44" t="s">
        <v>117</v>
      </c>
      <c r="G99" t="s">
        <v>454</v>
      </c>
    </row>
    <row r="100" spans="1:7" x14ac:dyDescent="0.45">
      <c r="A100">
        <v>50000113</v>
      </c>
      <c r="B100" s="63">
        <v>200</v>
      </c>
      <c r="C100" s="63" t="str">
        <f t="shared" si="1"/>
        <v>200:陸前高田市立高田東中学校</v>
      </c>
      <c r="D100" s="44" t="s">
        <v>0</v>
      </c>
      <c r="E100" s="44" t="s">
        <v>112</v>
      </c>
      <c r="F100" s="44" t="s">
        <v>115</v>
      </c>
      <c r="G100" t="s">
        <v>164</v>
      </c>
    </row>
    <row r="101" spans="1:7" x14ac:dyDescent="0.45">
      <c r="A101">
        <v>50000114</v>
      </c>
      <c r="B101" s="63">
        <v>201</v>
      </c>
      <c r="C101" s="63" t="str">
        <f t="shared" si="1"/>
        <v>201:住田町立世田米中学校</v>
      </c>
      <c r="D101" s="44" t="s">
        <v>0</v>
      </c>
      <c r="E101" s="44" t="s">
        <v>112</v>
      </c>
      <c r="F101" s="44" t="s">
        <v>113</v>
      </c>
      <c r="G101" t="s">
        <v>288</v>
      </c>
    </row>
    <row r="102" spans="1:7" x14ac:dyDescent="0.45">
      <c r="A102">
        <v>50000115</v>
      </c>
      <c r="B102" s="63">
        <v>202</v>
      </c>
      <c r="C102" s="63" t="str">
        <f t="shared" si="1"/>
        <v>202:住田町立有住中学校</v>
      </c>
      <c r="D102" s="44" t="s">
        <v>0</v>
      </c>
      <c r="E102" s="44" t="s">
        <v>95</v>
      </c>
      <c r="F102" s="44" t="s">
        <v>110</v>
      </c>
      <c r="G102" t="s">
        <v>291</v>
      </c>
    </row>
    <row r="103" spans="1:7" x14ac:dyDescent="0.45">
      <c r="A103">
        <v>50000116</v>
      </c>
      <c r="B103" s="63">
        <v>203</v>
      </c>
      <c r="C103" s="63" t="str">
        <f t="shared" si="1"/>
        <v>203:釜石市立釜石中学校</v>
      </c>
      <c r="D103" s="44" t="s">
        <v>0</v>
      </c>
      <c r="E103" s="44" t="s">
        <v>95</v>
      </c>
      <c r="F103" s="44" t="s">
        <v>108</v>
      </c>
      <c r="G103" t="s">
        <v>323</v>
      </c>
    </row>
    <row r="104" spans="1:7" x14ac:dyDescent="0.45">
      <c r="A104">
        <v>50000117</v>
      </c>
      <c r="B104" s="63">
        <v>204</v>
      </c>
      <c r="C104" s="63" t="str">
        <f t="shared" si="1"/>
        <v>204:釜石市立大平中学校</v>
      </c>
      <c r="D104" s="44" t="s">
        <v>0</v>
      </c>
      <c r="E104" s="44" t="s">
        <v>95</v>
      </c>
      <c r="F104" s="44" t="s">
        <v>106</v>
      </c>
      <c r="G104" t="s">
        <v>43</v>
      </c>
    </row>
    <row r="105" spans="1:7" x14ac:dyDescent="0.45">
      <c r="A105">
        <v>50000118</v>
      </c>
      <c r="B105" s="63">
        <v>205</v>
      </c>
      <c r="C105" s="63" t="str">
        <f t="shared" si="1"/>
        <v>205:釜石市立唐丹中学校</v>
      </c>
      <c r="D105" s="44" t="s">
        <v>0</v>
      </c>
      <c r="E105" s="44" t="s">
        <v>95</v>
      </c>
      <c r="F105" s="44" t="s">
        <v>104</v>
      </c>
      <c r="G105" t="s">
        <v>41</v>
      </c>
    </row>
    <row r="106" spans="1:7" x14ac:dyDescent="0.45">
      <c r="A106">
        <v>50000119</v>
      </c>
      <c r="B106" s="63">
        <v>206</v>
      </c>
      <c r="C106" s="63" t="str">
        <f t="shared" si="1"/>
        <v>206:釜石市立甲子中学校</v>
      </c>
      <c r="D106" s="44" t="s">
        <v>0</v>
      </c>
      <c r="E106" s="44" t="s">
        <v>95</v>
      </c>
      <c r="F106" s="44" t="s">
        <v>102</v>
      </c>
      <c r="G106" t="s">
        <v>38</v>
      </c>
    </row>
    <row r="107" spans="1:7" x14ac:dyDescent="0.45">
      <c r="A107">
        <v>50000120</v>
      </c>
      <c r="B107" s="63">
        <v>207</v>
      </c>
      <c r="C107" s="63" t="str">
        <f t="shared" si="1"/>
        <v>207:釜石市立釜石東中学校</v>
      </c>
      <c r="D107" s="44" t="s">
        <v>0</v>
      </c>
      <c r="E107" s="44" t="s">
        <v>95</v>
      </c>
      <c r="F107" s="44" t="s">
        <v>100</v>
      </c>
      <c r="G107" t="s">
        <v>45</v>
      </c>
    </row>
    <row r="108" spans="1:7" x14ac:dyDescent="0.45">
      <c r="A108">
        <v>50000121</v>
      </c>
      <c r="B108" s="63">
        <v>208</v>
      </c>
      <c r="C108" s="63" t="str">
        <f t="shared" si="1"/>
        <v>208:大槌町立吉里吉里中学校</v>
      </c>
      <c r="D108" s="44" t="s">
        <v>0</v>
      </c>
      <c r="E108" s="44" t="s">
        <v>95</v>
      </c>
      <c r="F108" s="44" t="s">
        <v>98</v>
      </c>
      <c r="G108" t="s">
        <v>298</v>
      </c>
    </row>
    <row r="109" spans="1:7" x14ac:dyDescent="0.45">
      <c r="A109">
        <v>50000122</v>
      </c>
      <c r="B109" s="63">
        <v>209</v>
      </c>
      <c r="C109" s="63" t="str">
        <f t="shared" si="1"/>
        <v>209:大槌町立大槌学園</v>
      </c>
      <c r="D109" s="44" t="s">
        <v>0</v>
      </c>
      <c r="E109" s="44" t="s">
        <v>95</v>
      </c>
      <c r="F109" s="44" t="s">
        <v>96</v>
      </c>
      <c r="G109" t="s">
        <v>453</v>
      </c>
    </row>
    <row r="110" spans="1:7" x14ac:dyDescent="0.45">
      <c r="A110">
        <v>50000123</v>
      </c>
      <c r="B110" s="63">
        <v>210</v>
      </c>
      <c r="C110" s="63" t="str">
        <f t="shared" si="1"/>
        <v>210:宮古市立第一中学校</v>
      </c>
      <c r="D110" s="44" t="s">
        <v>0</v>
      </c>
      <c r="E110" s="44" t="s">
        <v>88</v>
      </c>
      <c r="F110" s="44" t="s">
        <v>93</v>
      </c>
      <c r="G110" t="s">
        <v>48</v>
      </c>
    </row>
    <row r="111" spans="1:7" x14ac:dyDescent="0.45">
      <c r="A111">
        <v>50000124</v>
      </c>
      <c r="B111" s="63">
        <v>211</v>
      </c>
      <c r="C111" s="63" t="str">
        <f t="shared" si="1"/>
        <v>211:宮古市立第二中学校</v>
      </c>
      <c r="D111" s="44" t="s">
        <v>0</v>
      </c>
      <c r="E111" s="44" t="s">
        <v>88</v>
      </c>
      <c r="F111" s="44" t="s">
        <v>91</v>
      </c>
      <c r="G111" t="s">
        <v>50</v>
      </c>
    </row>
    <row r="112" spans="1:7" x14ac:dyDescent="0.45">
      <c r="A112">
        <v>50000125</v>
      </c>
      <c r="B112" s="63">
        <v>212</v>
      </c>
      <c r="C112" s="63" t="str">
        <f t="shared" si="1"/>
        <v>212:宮古市立河南中学校</v>
      </c>
      <c r="D112" s="44" t="s">
        <v>0</v>
      </c>
      <c r="E112" s="44" t="s">
        <v>88</v>
      </c>
      <c r="F112" s="44" t="s">
        <v>89</v>
      </c>
      <c r="G112" t="s">
        <v>52</v>
      </c>
    </row>
    <row r="113" spans="1:7" x14ac:dyDescent="0.45">
      <c r="A113">
        <v>50000126</v>
      </c>
      <c r="B113" s="63">
        <v>213</v>
      </c>
      <c r="C113" s="63" t="str">
        <f t="shared" si="1"/>
        <v>213:宮古市立宮古西中学校</v>
      </c>
      <c r="D113" s="44" t="s">
        <v>0</v>
      </c>
      <c r="E113" s="44" t="s">
        <v>80</v>
      </c>
      <c r="F113" s="44" t="s">
        <v>87</v>
      </c>
      <c r="G113" t="s">
        <v>54</v>
      </c>
    </row>
    <row r="114" spans="1:7" x14ac:dyDescent="0.45">
      <c r="A114">
        <v>50000127</v>
      </c>
      <c r="B114" s="63">
        <v>214</v>
      </c>
      <c r="C114" s="63" t="str">
        <f t="shared" si="1"/>
        <v>214:宮古市立花輪中学校</v>
      </c>
      <c r="D114" s="44" t="s">
        <v>0</v>
      </c>
      <c r="E114" s="44" t="s">
        <v>80</v>
      </c>
      <c r="F114" s="44" t="s">
        <v>86</v>
      </c>
      <c r="G114" t="s">
        <v>57</v>
      </c>
    </row>
    <row r="115" spans="1:7" x14ac:dyDescent="0.45">
      <c r="A115">
        <v>50000128</v>
      </c>
      <c r="B115" s="63">
        <v>215</v>
      </c>
      <c r="C115" s="63" t="str">
        <f t="shared" si="1"/>
        <v>215:宮古市立津軽石中学校</v>
      </c>
      <c r="D115" s="44" t="s">
        <v>0</v>
      </c>
      <c r="E115" s="44" t="s">
        <v>80</v>
      </c>
      <c r="F115" s="44" t="s">
        <v>85</v>
      </c>
      <c r="G115" t="s">
        <v>59</v>
      </c>
    </row>
    <row r="116" spans="1:7" x14ac:dyDescent="0.45">
      <c r="A116">
        <v>50000129</v>
      </c>
      <c r="B116" s="63">
        <v>216</v>
      </c>
      <c r="C116" s="63" t="str">
        <f t="shared" si="1"/>
        <v>216:宮古市立重茂中学校</v>
      </c>
      <c r="D116" s="44" t="s">
        <v>0</v>
      </c>
      <c r="E116" s="44" t="s">
        <v>80</v>
      </c>
      <c r="F116" s="44" t="s">
        <v>83</v>
      </c>
      <c r="G116" t="s">
        <v>61</v>
      </c>
    </row>
    <row r="117" spans="1:7" x14ac:dyDescent="0.45">
      <c r="A117">
        <v>50000130</v>
      </c>
      <c r="B117" s="63">
        <v>217</v>
      </c>
      <c r="C117" s="63" t="str">
        <f t="shared" si="1"/>
        <v>217:宮古市立崎山中学校</v>
      </c>
      <c r="D117" s="44" t="s">
        <v>0</v>
      </c>
      <c r="E117" s="44" t="s">
        <v>80</v>
      </c>
      <c r="F117" s="44" t="s">
        <v>81</v>
      </c>
      <c r="G117" t="s">
        <v>63</v>
      </c>
    </row>
    <row r="118" spans="1:7" x14ac:dyDescent="0.45">
      <c r="A118">
        <v>50000131</v>
      </c>
      <c r="B118" s="63">
        <v>218</v>
      </c>
      <c r="C118" s="63" t="str">
        <f t="shared" si="1"/>
        <v>218:宮古市立田老第一中学校</v>
      </c>
      <c r="D118" s="44" t="s">
        <v>0</v>
      </c>
      <c r="E118" s="44" t="s">
        <v>64</v>
      </c>
      <c r="F118" s="44" t="s">
        <v>78</v>
      </c>
      <c r="G118" t="s">
        <v>304</v>
      </c>
    </row>
    <row r="119" spans="1:7" x14ac:dyDescent="0.45">
      <c r="A119">
        <v>50000132</v>
      </c>
      <c r="B119" s="63">
        <v>219</v>
      </c>
      <c r="C119" s="63" t="str">
        <f t="shared" si="1"/>
        <v>219:宮古市立新里中学校</v>
      </c>
      <c r="D119" s="44" t="s">
        <v>0</v>
      </c>
      <c r="E119" s="44" t="s">
        <v>64</v>
      </c>
      <c r="F119" s="44" t="s">
        <v>76</v>
      </c>
      <c r="G119" t="s">
        <v>307</v>
      </c>
    </row>
    <row r="120" spans="1:7" x14ac:dyDescent="0.45">
      <c r="A120">
        <v>50000133</v>
      </c>
      <c r="B120" s="63">
        <v>220</v>
      </c>
      <c r="C120" s="63" t="str">
        <f t="shared" si="1"/>
        <v>220:宮古市立川井中学校</v>
      </c>
      <c r="D120" s="44" t="s">
        <v>0</v>
      </c>
      <c r="E120" s="44" t="s">
        <v>64</v>
      </c>
      <c r="F120" s="44" t="s">
        <v>75</v>
      </c>
      <c r="G120" t="s">
        <v>308</v>
      </c>
    </row>
    <row r="121" spans="1:7" x14ac:dyDescent="0.45">
      <c r="A121">
        <v>50000134</v>
      </c>
      <c r="B121" s="63">
        <v>221</v>
      </c>
      <c r="C121" s="63" t="str">
        <f t="shared" si="1"/>
        <v>221:山田町立山田中学校</v>
      </c>
      <c r="D121" s="44" t="s">
        <v>0</v>
      </c>
      <c r="E121" s="44" t="s">
        <v>64</v>
      </c>
      <c r="F121" s="44" t="s">
        <v>73</v>
      </c>
      <c r="G121" t="s">
        <v>300</v>
      </c>
    </row>
    <row r="122" spans="1:7" x14ac:dyDescent="0.45">
      <c r="A122">
        <v>50000136</v>
      </c>
      <c r="B122" s="63">
        <v>222</v>
      </c>
      <c r="C122" s="63" t="str">
        <f t="shared" si="1"/>
        <v>222:岩泉町立岩泉中学校</v>
      </c>
      <c r="D122" s="44" t="s">
        <v>0</v>
      </c>
      <c r="E122" s="44" t="s">
        <v>64</v>
      </c>
      <c r="F122" s="44" t="s">
        <v>72</v>
      </c>
      <c r="G122" t="s">
        <v>301</v>
      </c>
    </row>
    <row r="123" spans="1:7" x14ac:dyDescent="0.45">
      <c r="A123">
        <v>50000138</v>
      </c>
      <c r="B123" s="63">
        <v>223</v>
      </c>
      <c r="C123" s="63" t="str">
        <f t="shared" si="1"/>
        <v>223:岩泉町立小川中学校</v>
      </c>
      <c r="D123" s="44" t="s">
        <v>0</v>
      </c>
      <c r="E123" s="44" t="s">
        <v>64</v>
      </c>
      <c r="F123" s="44" t="s">
        <v>70</v>
      </c>
      <c r="G123" t="s">
        <v>302</v>
      </c>
    </row>
    <row r="124" spans="1:7" x14ac:dyDescent="0.45">
      <c r="A124">
        <v>50000140</v>
      </c>
      <c r="B124" s="63">
        <v>224</v>
      </c>
      <c r="C124" s="63" t="str">
        <f t="shared" si="1"/>
        <v>224:岩泉町立小本中学校</v>
      </c>
      <c r="D124" s="44" t="s">
        <v>0</v>
      </c>
      <c r="E124" s="44" t="s">
        <v>64</v>
      </c>
      <c r="F124" s="44" t="s">
        <v>69</v>
      </c>
      <c r="G124" t="s">
        <v>303</v>
      </c>
    </row>
    <row r="125" spans="1:7" x14ac:dyDescent="0.45">
      <c r="A125">
        <v>50000141</v>
      </c>
      <c r="B125" s="63">
        <v>225</v>
      </c>
      <c r="C125" s="63" t="str">
        <f t="shared" si="1"/>
        <v>225:田野畑村立田野畑中学校</v>
      </c>
      <c r="D125" s="44" t="s">
        <v>0</v>
      </c>
      <c r="E125" s="44" t="s">
        <v>64</v>
      </c>
      <c r="F125" s="44" t="s">
        <v>68</v>
      </c>
      <c r="G125" t="s">
        <v>305</v>
      </c>
    </row>
    <row r="126" spans="1:7" x14ac:dyDescent="0.45">
      <c r="A126">
        <v>50000142</v>
      </c>
      <c r="B126" s="63">
        <v>226</v>
      </c>
      <c r="C126" s="63" t="str">
        <f t="shared" si="1"/>
        <v>226:久慈市立久慈中学校</v>
      </c>
      <c r="D126" s="44" t="s">
        <v>0</v>
      </c>
      <c r="E126" s="44" t="s">
        <v>64</v>
      </c>
      <c r="F126" s="44" t="s">
        <v>67</v>
      </c>
      <c r="G126" t="s">
        <v>126</v>
      </c>
    </row>
    <row r="127" spans="1:7" x14ac:dyDescent="0.45">
      <c r="A127">
        <v>50000143</v>
      </c>
      <c r="B127" s="63">
        <v>227</v>
      </c>
      <c r="C127" s="63" t="str">
        <f t="shared" si="1"/>
        <v>227:久慈市立長内中学校</v>
      </c>
      <c r="D127" s="44" t="s">
        <v>0</v>
      </c>
      <c r="E127" s="44" t="s">
        <v>64</v>
      </c>
      <c r="F127" s="44" t="s">
        <v>65</v>
      </c>
      <c r="G127" t="s">
        <v>128</v>
      </c>
    </row>
    <row r="128" spans="1:7" x14ac:dyDescent="0.45">
      <c r="A128">
        <v>50000144</v>
      </c>
      <c r="B128" s="63">
        <v>228</v>
      </c>
      <c r="C128" s="63" t="str">
        <f t="shared" si="1"/>
        <v>228:久慈市立大川目中学校</v>
      </c>
      <c r="D128" s="44" t="s">
        <v>0</v>
      </c>
      <c r="E128" s="44" t="s">
        <v>46</v>
      </c>
      <c r="F128" s="44" t="s">
        <v>62</v>
      </c>
      <c r="G128" t="s">
        <v>130</v>
      </c>
    </row>
    <row r="129" spans="1:7" x14ac:dyDescent="0.45">
      <c r="A129">
        <v>50000145</v>
      </c>
      <c r="B129" s="63">
        <v>229</v>
      </c>
      <c r="C129" s="63" t="str">
        <f t="shared" ref="C129:C160" si="2">B129&amp;":"&amp;G129</f>
        <v>229:久慈市立夏井中学校</v>
      </c>
      <c r="D129" s="44" t="s">
        <v>0</v>
      </c>
      <c r="E129" s="44" t="s">
        <v>46</v>
      </c>
      <c r="F129" s="44" t="s">
        <v>60</v>
      </c>
      <c r="G129" t="s">
        <v>132</v>
      </c>
    </row>
    <row r="130" spans="1:7" x14ac:dyDescent="0.45">
      <c r="A130">
        <v>50000146</v>
      </c>
      <c r="B130" s="63">
        <v>230</v>
      </c>
      <c r="C130" s="63" t="str">
        <f t="shared" si="2"/>
        <v>230:久慈市立侍浜中学校</v>
      </c>
      <c r="D130" s="44" t="s">
        <v>0</v>
      </c>
      <c r="E130" s="44" t="s">
        <v>46</v>
      </c>
      <c r="F130" s="44" t="s">
        <v>58</v>
      </c>
      <c r="G130" t="s">
        <v>134</v>
      </c>
    </row>
    <row r="131" spans="1:7" x14ac:dyDescent="0.45">
      <c r="A131">
        <v>50000147</v>
      </c>
      <c r="B131" s="63">
        <v>231</v>
      </c>
      <c r="C131" s="63" t="str">
        <f t="shared" si="2"/>
        <v>231:久慈市立宇部中学校</v>
      </c>
      <c r="D131" s="44" t="s">
        <v>0</v>
      </c>
      <c r="E131" s="44" t="s">
        <v>46</v>
      </c>
      <c r="F131" s="44" t="s">
        <v>56</v>
      </c>
      <c r="G131" t="s">
        <v>137</v>
      </c>
    </row>
    <row r="132" spans="1:7" x14ac:dyDescent="0.45">
      <c r="A132">
        <v>50000148</v>
      </c>
      <c r="B132" s="63">
        <v>232</v>
      </c>
      <c r="C132" s="63" t="str">
        <f t="shared" si="2"/>
        <v>232:久慈市立三崎中学校</v>
      </c>
      <c r="D132" s="44" t="s">
        <v>0</v>
      </c>
      <c r="E132" s="44" t="s">
        <v>46</v>
      </c>
      <c r="F132" s="44" t="s">
        <v>55</v>
      </c>
      <c r="G132" t="s">
        <v>139</v>
      </c>
    </row>
    <row r="133" spans="1:7" x14ac:dyDescent="0.45">
      <c r="A133">
        <v>50000149</v>
      </c>
      <c r="B133" s="63">
        <v>233</v>
      </c>
      <c r="C133" s="63" t="str">
        <f t="shared" si="2"/>
        <v>233:久慈市立山形中学校</v>
      </c>
      <c r="D133" s="44" t="s">
        <v>0</v>
      </c>
      <c r="E133" s="44" t="s">
        <v>46</v>
      </c>
      <c r="F133" s="44" t="s">
        <v>53</v>
      </c>
      <c r="G133" t="s">
        <v>313</v>
      </c>
    </row>
    <row r="134" spans="1:7" x14ac:dyDescent="0.45">
      <c r="A134">
        <v>50000150</v>
      </c>
      <c r="B134" s="63">
        <v>234</v>
      </c>
      <c r="C134" s="63" t="str">
        <f t="shared" si="2"/>
        <v>234:普代村立普代中学校</v>
      </c>
      <c r="D134" s="44" t="s">
        <v>0</v>
      </c>
      <c r="E134" s="44" t="s">
        <v>46</v>
      </c>
      <c r="F134" s="44" t="s">
        <v>51</v>
      </c>
      <c r="G134" t="s">
        <v>306</v>
      </c>
    </row>
    <row r="135" spans="1:7" x14ac:dyDescent="0.45">
      <c r="A135">
        <v>50000151</v>
      </c>
      <c r="B135" s="63">
        <v>235</v>
      </c>
      <c r="C135" s="63" t="str">
        <f t="shared" si="2"/>
        <v>235:野田村立野田中学校</v>
      </c>
      <c r="D135" s="44" t="s">
        <v>0</v>
      </c>
      <c r="E135" s="44" t="s">
        <v>46</v>
      </c>
      <c r="F135" s="44" t="s">
        <v>49</v>
      </c>
      <c r="G135" t="s">
        <v>312</v>
      </c>
    </row>
    <row r="136" spans="1:7" x14ac:dyDescent="0.45">
      <c r="A136">
        <v>50000152</v>
      </c>
      <c r="B136" s="63">
        <v>236</v>
      </c>
      <c r="C136" s="63" t="str">
        <f t="shared" si="2"/>
        <v>236:洋野町立種市中学校</v>
      </c>
      <c r="D136" s="44" t="s">
        <v>0</v>
      </c>
      <c r="E136" s="44" t="s">
        <v>46</v>
      </c>
      <c r="F136" s="44" t="s">
        <v>47</v>
      </c>
      <c r="G136" t="s">
        <v>310</v>
      </c>
    </row>
    <row r="137" spans="1:7" x14ac:dyDescent="0.45">
      <c r="A137">
        <v>50000154</v>
      </c>
      <c r="B137" s="63">
        <v>237</v>
      </c>
      <c r="C137" s="63" t="str">
        <f t="shared" si="2"/>
        <v>237:洋野町立中野中学校</v>
      </c>
      <c r="D137" s="44" t="s">
        <v>0</v>
      </c>
      <c r="E137" s="44" t="s">
        <v>33</v>
      </c>
      <c r="F137" s="44" t="s">
        <v>44</v>
      </c>
      <c r="G137" t="s">
        <v>311</v>
      </c>
    </row>
    <row r="138" spans="1:7" x14ac:dyDescent="0.45">
      <c r="A138">
        <v>50000155</v>
      </c>
      <c r="B138" s="63">
        <v>238</v>
      </c>
      <c r="C138" s="63" t="str">
        <f t="shared" si="2"/>
        <v>238:洋野町立大野中学校</v>
      </c>
      <c r="D138" s="44" t="s">
        <v>0</v>
      </c>
      <c r="E138" s="44" t="s">
        <v>33</v>
      </c>
      <c r="F138" s="44" t="s">
        <v>42</v>
      </c>
      <c r="G138" t="s">
        <v>314</v>
      </c>
    </row>
    <row r="139" spans="1:7" x14ac:dyDescent="0.45">
      <c r="A139">
        <v>50000156</v>
      </c>
      <c r="B139" s="63">
        <v>239</v>
      </c>
      <c r="C139" s="63" t="str">
        <f t="shared" si="2"/>
        <v>239:二戸市立福岡中学校</v>
      </c>
      <c r="D139" s="44" t="s">
        <v>0</v>
      </c>
      <c r="E139" s="44" t="s">
        <v>33</v>
      </c>
      <c r="F139" s="44" t="s">
        <v>40</v>
      </c>
      <c r="G139" t="s">
        <v>316</v>
      </c>
    </row>
    <row r="140" spans="1:7" x14ac:dyDescent="0.45">
      <c r="A140">
        <v>50000157</v>
      </c>
      <c r="B140" s="63">
        <v>240</v>
      </c>
      <c r="C140" s="63" t="str">
        <f t="shared" si="2"/>
        <v>240:二戸市立金田一中学校</v>
      </c>
      <c r="D140" s="44" t="s">
        <v>0</v>
      </c>
      <c r="E140" s="44" t="s">
        <v>33</v>
      </c>
      <c r="F140" s="44" t="s">
        <v>39</v>
      </c>
      <c r="G140" t="s">
        <v>321</v>
      </c>
    </row>
    <row r="141" spans="1:7" x14ac:dyDescent="0.45">
      <c r="A141">
        <v>50000158</v>
      </c>
      <c r="B141" s="63">
        <v>241</v>
      </c>
      <c r="C141" s="63" t="str">
        <f t="shared" si="2"/>
        <v>241:二戸市立浄法寺中学校</v>
      </c>
      <c r="D141" s="44" t="s">
        <v>0</v>
      </c>
      <c r="E141" s="44" t="s">
        <v>33</v>
      </c>
      <c r="F141" s="44" t="s">
        <v>37</v>
      </c>
      <c r="G141" t="s">
        <v>319</v>
      </c>
    </row>
    <row r="142" spans="1:7" x14ac:dyDescent="0.45">
      <c r="A142">
        <v>50000159</v>
      </c>
      <c r="B142" s="63">
        <v>242</v>
      </c>
      <c r="C142" s="63" t="str">
        <f t="shared" si="2"/>
        <v>242:軽米町立軽米中学校</v>
      </c>
      <c r="D142" s="44" t="s">
        <v>0</v>
      </c>
      <c r="E142" s="44" t="s">
        <v>33</v>
      </c>
      <c r="F142" s="44" t="s">
        <v>36</v>
      </c>
      <c r="G142" t="s">
        <v>309</v>
      </c>
    </row>
    <row r="143" spans="1:7" x14ac:dyDescent="0.45">
      <c r="A143">
        <v>50000160</v>
      </c>
      <c r="B143" s="63">
        <v>243</v>
      </c>
      <c r="C143" s="63" t="str">
        <f t="shared" si="2"/>
        <v>243:九戸村立九戸中学校</v>
      </c>
      <c r="D143" s="44" t="s">
        <v>0</v>
      </c>
      <c r="E143" s="44" t="s">
        <v>33</v>
      </c>
      <c r="F143" s="44" t="s">
        <v>35</v>
      </c>
      <c r="G143" t="s">
        <v>315</v>
      </c>
    </row>
    <row r="144" spans="1:7" x14ac:dyDescent="0.45">
      <c r="A144">
        <v>50000161</v>
      </c>
      <c r="B144" s="63">
        <v>244</v>
      </c>
      <c r="C144" s="63" t="str">
        <f t="shared" si="2"/>
        <v>244:一戸町立一戸中学校</v>
      </c>
      <c r="D144" s="44" t="s">
        <v>0</v>
      </c>
      <c r="E144" s="44" t="s">
        <v>33</v>
      </c>
      <c r="F144" s="44" t="s">
        <v>34</v>
      </c>
      <c r="G144" t="s">
        <v>317</v>
      </c>
    </row>
    <row r="145" spans="1:7" x14ac:dyDescent="0.45">
      <c r="A145">
        <v>50000162</v>
      </c>
      <c r="B145" s="63">
        <v>245</v>
      </c>
      <c r="C145" s="63" t="str">
        <f t="shared" si="2"/>
        <v>245:一戸町立奥中山中学校</v>
      </c>
      <c r="D145" s="44" t="s">
        <v>0</v>
      </c>
      <c r="E145" s="44" t="s">
        <v>1</v>
      </c>
      <c r="F145" s="44" t="s">
        <v>31</v>
      </c>
      <c r="G145" t="s">
        <v>318</v>
      </c>
    </row>
    <row r="146" spans="1:7" x14ac:dyDescent="0.45">
      <c r="A146">
        <v>50000163</v>
      </c>
      <c r="B146" s="63">
        <v>246</v>
      </c>
      <c r="C146" s="63" t="str">
        <f t="shared" si="2"/>
        <v>246:岩手県立盛岡視覚支援学校</v>
      </c>
      <c r="D146" s="44" t="s">
        <v>0</v>
      </c>
      <c r="E146" s="44" t="s">
        <v>1</v>
      </c>
      <c r="F146" s="44" t="s">
        <v>29</v>
      </c>
      <c r="G146" t="s">
        <v>325</v>
      </c>
    </row>
    <row r="147" spans="1:7" x14ac:dyDescent="0.45">
      <c r="A147">
        <v>50000164</v>
      </c>
      <c r="B147" s="63">
        <v>247</v>
      </c>
      <c r="C147" s="63" t="str">
        <f t="shared" si="2"/>
        <v>247:岩手県立盛岡聴覚支援学校</v>
      </c>
      <c r="D147" s="44" t="s">
        <v>0</v>
      </c>
      <c r="E147" s="44" t="s">
        <v>1</v>
      </c>
      <c r="F147" s="44" t="s">
        <v>27</v>
      </c>
      <c r="G147" t="s">
        <v>326</v>
      </c>
    </row>
    <row r="148" spans="1:7" x14ac:dyDescent="0.45">
      <c r="A148">
        <v>50000165</v>
      </c>
      <c r="B148" s="63">
        <v>248</v>
      </c>
      <c r="C148" s="63" t="str">
        <f t="shared" si="2"/>
        <v>248:岩手県立盛岡となん支援学校</v>
      </c>
      <c r="D148" s="44" t="s">
        <v>0</v>
      </c>
      <c r="E148" s="44" t="s">
        <v>1</v>
      </c>
      <c r="F148" s="44" t="s">
        <v>25</v>
      </c>
      <c r="G148" t="s">
        <v>329</v>
      </c>
    </row>
    <row r="149" spans="1:7" x14ac:dyDescent="0.45">
      <c r="A149">
        <v>50000166</v>
      </c>
      <c r="B149" s="63">
        <v>249</v>
      </c>
      <c r="C149" s="63" t="str">
        <f t="shared" si="2"/>
        <v>249:岩手県立盛岡青松支援学校</v>
      </c>
      <c r="D149" s="44" t="s">
        <v>0</v>
      </c>
      <c r="E149" s="44" t="s">
        <v>1</v>
      </c>
      <c r="F149" s="44" t="s">
        <v>24</v>
      </c>
      <c r="G149" t="s">
        <v>330</v>
      </c>
    </row>
    <row r="150" spans="1:7" x14ac:dyDescent="0.45">
      <c r="A150">
        <v>50000167</v>
      </c>
      <c r="B150" s="63">
        <v>250</v>
      </c>
      <c r="C150" s="63" t="str">
        <f t="shared" si="2"/>
        <v>250:岩手県立盛岡みたけ支援学校</v>
      </c>
      <c r="D150" s="44" t="s">
        <v>0</v>
      </c>
      <c r="E150" s="44" t="s">
        <v>1</v>
      </c>
      <c r="F150" s="44" t="s">
        <v>22</v>
      </c>
      <c r="G150" t="s">
        <v>327</v>
      </c>
    </row>
    <row r="151" spans="1:7" x14ac:dyDescent="0.45">
      <c r="A151">
        <v>50000168</v>
      </c>
      <c r="B151" s="63">
        <v>251</v>
      </c>
      <c r="C151" s="63" t="str">
        <f t="shared" si="2"/>
        <v>251:岩手県立盛岡みたけ支援学校奥中山校</v>
      </c>
      <c r="D151" s="44" t="s">
        <v>0</v>
      </c>
      <c r="E151" s="44" t="s">
        <v>1</v>
      </c>
      <c r="F151" s="44" t="s">
        <v>20</v>
      </c>
      <c r="G151" t="s">
        <v>328</v>
      </c>
    </row>
    <row r="152" spans="1:7" x14ac:dyDescent="0.45">
      <c r="A152">
        <v>50000169</v>
      </c>
      <c r="B152" s="63">
        <v>252</v>
      </c>
      <c r="C152" s="63" t="str">
        <f t="shared" si="2"/>
        <v>252:岩手県立盛岡ひがし支援学校</v>
      </c>
      <c r="D152" s="44" t="s">
        <v>0</v>
      </c>
      <c r="E152" s="44" t="s">
        <v>1</v>
      </c>
      <c r="F152" s="44" t="s">
        <v>18</v>
      </c>
      <c r="G152" t="s">
        <v>452</v>
      </c>
    </row>
    <row r="153" spans="1:7" x14ac:dyDescent="0.45">
      <c r="A153">
        <v>50000170</v>
      </c>
      <c r="B153" s="63">
        <v>253</v>
      </c>
      <c r="C153" s="63" t="str">
        <f t="shared" si="2"/>
        <v>253:岩手県立花巻清風支援学校</v>
      </c>
      <c r="D153" s="44" t="s">
        <v>0</v>
      </c>
      <c r="E153" s="44" t="s">
        <v>1</v>
      </c>
      <c r="F153" s="44" t="s">
        <v>16</v>
      </c>
      <c r="G153" t="s">
        <v>331</v>
      </c>
    </row>
    <row r="154" spans="1:7" x14ac:dyDescent="0.45">
      <c r="A154">
        <v>50000171</v>
      </c>
      <c r="B154" s="63">
        <v>254</v>
      </c>
      <c r="C154" s="63" t="str">
        <f t="shared" si="2"/>
        <v>254:岩手県立前沢明峰支援学校</v>
      </c>
      <c r="D154" s="44" t="s">
        <v>0</v>
      </c>
      <c r="E154" s="44" t="s">
        <v>1</v>
      </c>
      <c r="F154" s="44" t="s">
        <v>14</v>
      </c>
      <c r="G154" t="s">
        <v>332</v>
      </c>
    </row>
    <row r="155" spans="1:7" x14ac:dyDescent="0.45">
      <c r="A155">
        <v>50000172</v>
      </c>
      <c r="B155" s="63">
        <v>255</v>
      </c>
      <c r="C155" s="63" t="str">
        <f t="shared" si="2"/>
        <v>255:岩手県立一関清明支援学校</v>
      </c>
      <c r="D155" s="44" t="s">
        <v>0</v>
      </c>
      <c r="E155" s="44" t="s">
        <v>1</v>
      </c>
      <c r="F155" s="44" t="s">
        <v>12</v>
      </c>
      <c r="G155" t="s">
        <v>324</v>
      </c>
    </row>
    <row r="156" spans="1:7" x14ac:dyDescent="0.45">
      <c r="A156">
        <v>50000173</v>
      </c>
      <c r="B156" s="63">
        <v>256</v>
      </c>
      <c r="C156" s="63" t="str">
        <f t="shared" si="2"/>
        <v>256:岩手県立気仙光陵支援学校</v>
      </c>
      <c r="D156" s="44" t="s">
        <v>0</v>
      </c>
      <c r="E156" s="44" t="s">
        <v>1</v>
      </c>
      <c r="F156" s="44" t="s">
        <v>10</v>
      </c>
      <c r="G156" t="s">
        <v>333</v>
      </c>
    </row>
    <row r="157" spans="1:7" x14ac:dyDescent="0.45">
      <c r="A157">
        <v>50000174</v>
      </c>
      <c r="B157" s="63">
        <v>257</v>
      </c>
      <c r="C157" s="63" t="str">
        <f t="shared" si="2"/>
        <v>257:岩手県立釜石祥雲支援学校</v>
      </c>
      <c r="D157" s="44" t="s">
        <v>0</v>
      </c>
      <c r="E157" s="44" t="s">
        <v>1</v>
      </c>
      <c r="F157" s="44" t="s">
        <v>8</v>
      </c>
      <c r="G157" t="s">
        <v>334</v>
      </c>
    </row>
    <row r="158" spans="1:7" x14ac:dyDescent="0.45">
      <c r="A158">
        <v>50000175</v>
      </c>
      <c r="B158" s="63">
        <v>258</v>
      </c>
      <c r="C158" s="63" t="str">
        <f t="shared" si="2"/>
        <v>258:岩手県立宮古恵風支援学校</v>
      </c>
      <c r="D158" s="44" t="s">
        <v>0</v>
      </c>
      <c r="E158" s="44" t="s">
        <v>1</v>
      </c>
      <c r="F158" s="44" t="s">
        <v>6</v>
      </c>
      <c r="G158" t="s">
        <v>335</v>
      </c>
    </row>
    <row r="159" spans="1:7" x14ac:dyDescent="0.45">
      <c r="A159">
        <v>50000176</v>
      </c>
      <c r="B159" s="63">
        <v>259</v>
      </c>
      <c r="C159" s="63" t="str">
        <f t="shared" si="2"/>
        <v>259:岩手県立久慈拓陽支援学校</v>
      </c>
      <c r="D159" s="44" t="s">
        <v>0</v>
      </c>
      <c r="E159" s="44" t="s">
        <v>1</v>
      </c>
      <c r="F159" s="44" t="s">
        <v>4</v>
      </c>
      <c r="G159" t="s">
        <v>336</v>
      </c>
    </row>
    <row r="160" spans="1:7" x14ac:dyDescent="0.45">
      <c r="A160">
        <v>50000177</v>
      </c>
      <c r="B160" s="63">
        <v>260</v>
      </c>
      <c r="C160" s="63" t="str">
        <f t="shared" si="2"/>
        <v>260:岩手大学教育学部附属特別支援学校</v>
      </c>
      <c r="D160" s="44" t="s">
        <v>0</v>
      </c>
      <c r="E160" s="44" t="s">
        <v>1</v>
      </c>
      <c r="F160" s="44" t="s">
        <v>2</v>
      </c>
      <c r="G160" t="s">
        <v>451</v>
      </c>
    </row>
    <row r="161" spans="1:7" x14ac:dyDescent="0.45">
      <c r="C161" s="44" t="s">
        <v>450</v>
      </c>
    </row>
    <row r="162" spans="1:7" x14ac:dyDescent="0.45">
      <c r="A162"/>
      <c r="B162" s="63"/>
      <c r="C162" s="63"/>
      <c r="G162"/>
    </row>
    <row r="163" spans="1:7" x14ac:dyDescent="0.45">
      <c r="A163">
        <v>50000025</v>
      </c>
      <c r="B163" s="63">
        <v>240</v>
      </c>
      <c r="C163" s="63" t="str">
        <f>B163&amp;":"&amp;G163</f>
        <v>240:岩手中学校</v>
      </c>
      <c r="D163" s="44" t="s">
        <v>0</v>
      </c>
      <c r="E163" s="44" t="s">
        <v>261</v>
      </c>
      <c r="F163" s="44" t="s">
        <v>262</v>
      </c>
      <c r="G163" t="s">
        <v>461</v>
      </c>
    </row>
    <row r="164" spans="1:7" x14ac:dyDescent="0.45">
      <c r="A164">
        <v>50000026</v>
      </c>
      <c r="B164" s="63">
        <v>239</v>
      </c>
      <c r="C164" s="63" t="str">
        <f>B164&amp;":"&amp;G164</f>
        <v>239:盛岡白百合学園中学校</v>
      </c>
      <c r="D164" s="44" t="s">
        <v>0</v>
      </c>
      <c r="E164" s="44" t="s">
        <v>88</v>
      </c>
      <c r="F164" s="44" t="s">
        <v>259</v>
      </c>
      <c r="G164" t="s">
        <v>460</v>
      </c>
    </row>
    <row r="165" spans="1:7" x14ac:dyDescent="0.45">
      <c r="A165">
        <v>50000027</v>
      </c>
      <c r="B165" s="63">
        <v>238</v>
      </c>
      <c r="C165" s="63" t="str">
        <f>B165&amp;":"&amp;G165</f>
        <v>238:盛岡中央高等学校附属中学校</v>
      </c>
      <c r="D165" s="44" t="s">
        <v>0</v>
      </c>
      <c r="E165" s="44" t="s">
        <v>88</v>
      </c>
      <c r="F165" s="44" t="s">
        <v>258</v>
      </c>
      <c r="G165" t="s">
        <v>459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1CAAB-C7E6-4546-9775-A2B3472D3CB7}">
  <dimension ref="A1:J165"/>
  <sheetViews>
    <sheetView workbookViewId="0">
      <selection activeCell="I8" sqref="I8"/>
    </sheetView>
  </sheetViews>
  <sheetFormatPr defaultRowHeight="18" x14ac:dyDescent="0.45"/>
  <cols>
    <col min="1" max="1" width="9.3984375" style="44" bestFit="1" customWidth="1"/>
    <col min="2" max="2" width="4.3984375" style="44" bestFit="1" customWidth="1"/>
    <col min="3" max="3" width="37.69921875" style="44" bestFit="1" customWidth="1"/>
    <col min="4" max="4" width="6.796875" style="44" bestFit="1" customWidth="1"/>
    <col min="5" max="5" width="10.3984375" style="44" bestFit="1" customWidth="1"/>
    <col min="6" max="6" width="12.3984375" style="44" bestFit="1" customWidth="1"/>
    <col min="7" max="7" width="33.8984375" style="44" bestFit="1" customWidth="1"/>
    <col min="9" max="10" width="19.8984375" bestFit="1" customWidth="1"/>
    <col min="12" max="13" width="19.796875" bestFit="1" customWidth="1"/>
  </cols>
  <sheetData>
    <row r="1" spans="1:10" x14ac:dyDescent="0.45">
      <c r="A1">
        <v>50000001</v>
      </c>
      <c r="B1" s="63">
        <v>101</v>
      </c>
      <c r="C1" s="63" t="str">
        <f t="shared" ref="C1:C33" si="0">B1&amp;":"&amp;G1</f>
        <v>101:盛岡市立下橋中学校</v>
      </c>
      <c r="D1" s="44" t="s">
        <v>0</v>
      </c>
      <c r="E1" s="44" t="s">
        <v>141</v>
      </c>
      <c r="F1" s="44" t="s">
        <v>299</v>
      </c>
      <c r="G1" t="s">
        <v>5</v>
      </c>
      <c r="H1" t="s">
        <v>347</v>
      </c>
      <c r="I1" t="s">
        <v>469</v>
      </c>
      <c r="J1" t="s">
        <v>470</v>
      </c>
    </row>
    <row r="2" spans="1:10" x14ac:dyDescent="0.45">
      <c r="A2">
        <v>50000002</v>
      </c>
      <c r="B2" s="63">
        <v>102</v>
      </c>
      <c r="C2" s="63" t="str">
        <f t="shared" si="0"/>
        <v>102:盛岡市立下小路中学校</v>
      </c>
      <c r="D2" s="44" t="s">
        <v>0</v>
      </c>
      <c r="E2" s="44" t="s">
        <v>295</v>
      </c>
      <c r="F2" s="44" t="s">
        <v>297</v>
      </c>
      <c r="G2" t="s">
        <v>7</v>
      </c>
      <c r="H2" t="s">
        <v>440</v>
      </c>
      <c r="I2" t="s">
        <v>443</v>
      </c>
      <c r="J2" t="s">
        <v>443</v>
      </c>
    </row>
    <row r="3" spans="1:10" x14ac:dyDescent="0.45">
      <c r="A3">
        <v>50000003</v>
      </c>
      <c r="B3" s="63">
        <v>103</v>
      </c>
      <c r="C3" s="63" t="str">
        <f t="shared" si="0"/>
        <v>103:盛岡市立厨川中学校</v>
      </c>
      <c r="D3" s="44" t="s">
        <v>0</v>
      </c>
      <c r="E3" s="44" t="s">
        <v>295</v>
      </c>
      <c r="F3" s="44" t="s">
        <v>296</v>
      </c>
      <c r="G3" t="s">
        <v>9</v>
      </c>
      <c r="H3" t="s">
        <v>441</v>
      </c>
      <c r="I3" t="s">
        <v>471</v>
      </c>
    </row>
    <row r="4" spans="1:10" x14ac:dyDescent="0.45">
      <c r="A4">
        <v>50000004</v>
      </c>
      <c r="B4" s="63">
        <v>104</v>
      </c>
      <c r="C4" s="63" t="str">
        <f t="shared" si="0"/>
        <v>104:盛岡市立上田中学校</v>
      </c>
      <c r="D4" s="44" t="s">
        <v>0</v>
      </c>
      <c r="E4" s="44" t="s">
        <v>80</v>
      </c>
      <c r="F4" s="44" t="s">
        <v>294</v>
      </c>
      <c r="G4" t="s">
        <v>11</v>
      </c>
      <c r="H4" t="s">
        <v>442</v>
      </c>
    </row>
    <row r="5" spans="1:10" x14ac:dyDescent="0.45">
      <c r="A5">
        <v>50000005</v>
      </c>
      <c r="B5" s="63">
        <v>105</v>
      </c>
      <c r="C5" s="63" t="str">
        <f t="shared" si="0"/>
        <v>105:盛岡市立河南中学校</v>
      </c>
      <c r="D5" s="44" t="s">
        <v>0</v>
      </c>
      <c r="E5" s="44" t="s">
        <v>80</v>
      </c>
      <c r="F5" s="44" t="s">
        <v>293</v>
      </c>
      <c r="G5" t="s">
        <v>13</v>
      </c>
    </row>
    <row r="6" spans="1:10" x14ac:dyDescent="0.45">
      <c r="A6">
        <v>50000006</v>
      </c>
      <c r="B6" s="63">
        <v>106</v>
      </c>
      <c r="C6" s="63" t="str">
        <f t="shared" si="0"/>
        <v>106:盛岡市立仙北中学校</v>
      </c>
      <c r="D6" s="44" t="s">
        <v>0</v>
      </c>
      <c r="E6" s="44" t="s">
        <v>80</v>
      </c>
      <c r="F6" s="44" t="s">
        <v>292</v>
      </c>
      <c r="G6" t="s">
        <v>15</v>
      </c>
    </row>
    <row r="7" spans="1:10" x14ac:dyDescent="0.45">
      <c r="A7">
        <v>50000007</v>
      </c>
      <c r="B7" s="63">
        <v>107</v>
      </c>
      <c r="C7" s="63" t="str">
        <f t="shared" si="0"/>
        <v>107:盛岡市立大宮中学校</v>
      </c>
      <c r="D7" s="44" t="s">
        <v>0</v>
      </c>
      <c r="E7" s="44" t="s">
        <v>286</v>
      </c>
      <c r="F7" s="44" t="s">
        <v>290</v>
      </c>
      <c r="G7" t="s">
        <v>17</v>
      </c>
    </row>
    <row r="8" spans="1:10" x14ac:dyDescent="0.45">
      <c r="A8">
        <v>50000008</v>
      </c>
      <c r="B8" s="63">
        <v>108</v>
      </c>
      <c r="C8" s="63" t="str">
        <f t="shared" si="0"/>
        <v>108:盛岡市立米内中学校</v>
      </c>
      <c r="D8" s="44" t="s">
        <v>0</v>
      </c>
      <c r="E8" s="44" t="s">
        <v>64</v>
      </c>
      <c r="F8" s="44" t="s">
        <v>289</v>
      </c>
      <c r="G8" t="s">
        <v>19</v>
      </c>
    </row>
    <row r="9" spans="1:10" x14ac:dyDescent="0.45">
      <c r="A9">
        <v>50000009</v>
      </c>
      <c r="B9" s="63">
        <v>109</v>
      </c>
      <c r="C9" s="63" t="str">
        <f t="shared" si="0"/>
        <v>109:盛岡市立土淵中学校</v>
      </c>
      <c r="D9" s="44" t="s">
        <v>0</v>
      </c>
      <c r="E9" s="44" t="s">
        <v>286</v>
      </c>
      <c r="F9" s="44" t="s">
        <v>287</v>
      </c>
      <c r="G9" t="s">
        <v>21</v>
      </c>
    </row>
    <row r="10" spans="1:10" x14ac:dyDescent="0.45">
      <c r="A10">
        <v>50000010</v>
      </c>
      <c r="B10" s="63">
        <v>110</v>
      </c>
      <c r="C10" s="63" t="str">
        <f t="shared" si="0"/>
        <v>110:盛岡市立黒石野中学校</v>
      </c>
      <c r="D10" s="44" t="s">
        <v>0</v>
      </c>
      <c r="E10" s="44" t="s">
        <v>64</v>
      </c>
      <c r="F10" s="44" t="s">
        <v>284</v>
      </c>
      <c r="G10" t="s">
        <v>23</v>
      </c>
    </row>
    <row r="11" spans="1:10" x14ac:dyDescent="0.45">
      <c r="A11"/>
      <c r="B11" s="63">
        <v>111</v>
      </c>
      <c r="C11" s="63" t="str">
        <f t="shared" si="0"/>
        <v>111:盛岡市立黒石野中学校北杜分校</v>
      </c>
      <c r="G11" t="s">
        <v>465</v>
      </c>
    </row>
    <row r="12" spans="1:10" x14ac:dyDescent="0.45">
      <c r="A12">
        <v>50000012</v>
      </c>
      <c r="B12" s="63">
        <v>112</v>
      </c>
      <c r="C12" s="63" t="str">
        <f t="shared" si="0"/>
        <v>112:盛岡市立城西中学校</v>
      </c>
      <c r="D12" s="44" t="s">
        <v>0</v>
      </c>
      <c r="E12" s="44" t="s">
        <v>64</v>
      </c>
      <c r="F12" s="44" t="s">
        <v>282</v>
      </c>
      <c r="G12" t="s">
        <v>26</v>
      </c>
    </row>
    <row r="13" spans="1:10" x14ac:dyDescent="0.45">
      <c r="A13">
        <v>50000013</v>
      </c>
      <c r="B13" s="63">
        <v>113</v>
      </c>
      <c r="C13" s="63" t="str">
        <f t="shared" si="0"/>
        <v>113:盛岡市立城東中学校</v>
      </c>
      <c r="D13" s="44" t="s">
        <v>0</v>
      </c>
      <c r="E13" s="44" t="s">
        <v>64</v>
      </c>
      <c r="F13" s="44" t="s">
        <v>280</v>
      </c>
      <c r="G13" t="s">
        <v>28</v>
      </c>
    </row>
    <row r="14" spans="1:10" x14ac:dyDescent="0.45">
      <c r="A14">
        <v>50000014</v>
      </c>
      <c r="B14" s="63">
        <v>114</v>
      </c>
      <c r="C14" s="63" t="str">
        <f t="shared" si="0"/>
        <v>114:盛岡市立北陵中学校</v>
      </c>
      <c r="D14" s="44" t="s">
        <v>0</v>
      </c>
      <c r="E14" s="44" t="s">
        <v>64</v>
      </c>
      <c r="F14" s="44" t="s">
        <v>278</v>
      </c>
      <c r="G14" t="s">
        <v>30</v>
      </c>
    </row>
    <row r="15" spans="1:10" x14ac:dyDescent="0.45">
      <c r="A15">
        <v>50000015</v>
      </c>
      <c r="B15" s="63">
        <v>115</v>
      </c>
      <c r="C15" s="63" t="str">
        <f t="shared" si="0"/>
        <v>115:盛岡市立松園中学校</v>
      </c>
      <c r="D15" s="44" t="s">
        <v>0</v>
      </c>
      <c r="E15" s="44" t="s">
        <v>64</v>
      </c>
      <c r="F15" s="44" t="s">
        <v>276</v>
      </c>
      <c r="G15" t="s">
        <v>32</v>
      </c>
    </row>
    <row r="16" spans="1:10" x14ac:dyDescent="0.45">
      <c r="A16">
        <v>50000016</v>
      </c>
      <c r="B16" s="63">
        <v>116</v>
      </c>
      <c r="C16" s="63" t="str">
        <f t="shared" si="0"/>
        <v>116:盛岡市立見前中学校</v>
      </c>
      <c r="D16" s="44" t="s">
        <v>0</v>
      </c>
      <c r="E16" s="44" t="s">
        <v>64</v>
      </c>
      <c r="F16" s="44" t="s">
        <v>275</v>
      </c>
      <c r="G16" t="s">
        <v>226</v>
      </c>
    </row>
    <row r="17" spans="1:7" x14ac:dyDescent="0.45">
      <c r="A17">
        <v>50000017</v>
      </c>
      <c r="B17" s="63">
        <v>117</v>
      </c>
      <c r="C17" s="63" t="str">
        <f t="shared" si="0"/>
        <v>117:盛岡市立飯岡中学校</v>
      </c>
      <c r="D17" s="44" t="s">
        <v>0</v>
      </c>
      <c r="E17" s="44" t="s">
        <v>64</v>
      </c>
      <c r="F17" s="44" t="s">
        <v>274</v>
      </c>
      <c r="G17" t="s">
        <v>228</v>
      </c>
    </row>
    <row r="18" spans="1:7" x14ac:dyDescent="0.45">
      <c r="A18">
        <v>50000018</v>
      </c>
      <c r="B18" s="63">
        <v>118</v>
      </c>
      <c r="C18" s="63" t="str">
        <f t="shared" si="0"/>
        <v>118:盛岡市立乙部中学校</v>
      </c>
      <c r="D18" s="44" t="s">
        <v>0</v>
      </c>
      <c r="E18" s="44" t="s">
        <v>64</v>
      </c>
      <c r="F18" s="44" t="s">
        <v>273</v>
      </c>
      <c r="G18" t="s">
        <v>230</v>
      </c>
    </row>
    <row r="19" spans="1:7" x14ac:dyDescent="0.45">
      <c r="A19">
        <v>50000019</v>
      </c>
      <c r="B19" s="63">
        <v>119</v>
      </c>
      <c r="C19" s="63" t="str">
        <f t="shared" si="0"/>
        <v>119:盛岡市立見前南中学校</v>
      </c>
      <c r="D19" s="44" t="s">
        <v>0</v>
      </c>
      <c r="E19" s="44" t="s">
        <v>64</v>
      </c>
      <c r="F19" s="44" t="s">
        <v>271</v>
      </c>
      <c r="G19" t="s">
        <v>232</v>
      </c>
    </row>
    <row r="20" spans="1:7" x14ac:dyDescent="0.45">
      <c r="A20">
        <v>50000020</v>
      </c>
      <c r="B20" s="63">
        <v>120</v>
      </c>
      <c r="C20" s="63" t="str">
        <f t="shared" si="0"/>
        <v>120:盛岡市立北松園中学校</v>
      </c>
      <c r="D20" s="44" t="s">
        <v>0</v>
      </c>
      <c r="E20" s="44" t="s">
        <v>64</v>
      </c>
      <c r="F20" s="44" t="s">
        <v>270</v>
      </c>
      <c r="G20" t="s">
        <v>322</v>
      </c>
    </row>
    <row r="21" spans="1:7" x14ac:dyDescent="0.45">
      <c r="A21">
        <v>50000021</v>
      </c>
      <c r="B21" s="63">
        <v>121</v>
      </c>
      <c r="C21" s="63" t="str">
        <f t="shared" si="0"/>
        <v>121:盛岡市立玉山中学校</v>
      </c>
      <c r="D21" s="44" t="s">
        <v>0</v>
      </c>
      <c r="E21" s="44" t="s">
        <v>64</v>
      </c>
      <c r="F21" s="44" t="s">
        <v>268</v>
      </c>
      <c r="G21" t="s">
        <v>193</v>
      </c>
    </row>
    <row r="22" spans="1:7" x14ac:dyDescent="0.45">
      <c r="A22">
        <v>50000022</v>
      </c>
      <c r="B22" s="63">
        <v>122</v>
      </c>
      <c r="C22" s="63" t="str">
        <f t="shared" si="0"/>
        <v>122:盛岡市立渋民中学校</v>
      </c>
      <c r="D22" s="44" t="s">
        <v>0</v>
      </c>
      <c r="E22" s="44" t="s">
        <v>64</v>
      </c>
      <c r="F22" s="44" t="s">
        <v>266</v>
      </c>
      <c r="G22" t="s">
        <v>197</v>
      </c>
    </row>
    <row r="23" spans="1:7" x14ac:dyDescent="0.45">
      <c r="A23">
        <v>50000023</v>
      </c>
      <c r="B23" s="63">
        <v>123</v>
      </c>
      <c r="C23" s="63" t="str">
        <f t="shared" si="0"/>
        <v>123:盛岡市立巻堀中学校</v>
      </c>
      <c r="D23" s="44" t="s">
        <v>0</v>
      </c>
      <c r="E23" s="44" t="s">
        <v>64</v>
      </c>
      <c r="F23" s="44" t="s">
        <v>265</v>
      </c>
      <c r="G23" t="s">
        <v>195</v>
      </c>
    </row>
    <row r="24" spans="1:7" x14ac:dyDescent="0.45">
      <c r="A24">
        <v>50000024</v>
      </c>
      <c r="B24" s="63">
        <v>124</v>
      </c>
      <c r="C24" s="63" t="str">
        <f t="shared" si="0"/>
        <v>124:岩手大学教育学部附属中学校</v>
      </c>
      <c r="D24" s="44" t="s">
        <v>0</v>
      </c>
      <c r="E24" s="44" t="s">
        <v>64</v>
      </c>
      <c r="F24" s="44" t="s">
        <v>264</v>
      </c>
      <c r="G24" t="s">
        <v>3</v>
      </c>
    </row>
    <row r="25" spans="1:7" x14ac:dyDescent="0.45">
      <c r="A25">
        <v>50000028</v>
      </c>
      <c r="B25" s="63">
        <v>125</v>
      </c>
      <c r="C25" s="63" t="str">
        <f t="shared" si="0"/>
        <v>125:八幡平市立西根中学校</v>
      </c>
      <c r="D25" s="44" t="s">
        <v>0</v>
      </c>
      <c r="E25" s="44" t="s">
        <v>88</v>
      </c>
      <c r="F25" s="44" t="s">
        <v>257</v>
      </c>
      <c r="G25" t="s">
        <v>189</v>
      </c>
    </row>
    <row r="26" spans="1:7" x14ac:dyDescent="0.45">
      <c r="A26">
        <v>50000029</v>
      </c>
      <c r="B26" s="63">
        <v>126</v>
      </c>
      <c r="C26" s="63" t="str">
        <f t="shared" si="0"/>
        <v>126:八幡平市立西根第一中学校</v>
      </c>
      <c r="D26" s="44" t="s">
        <v>0</v>
      </c>
      <c r="E26" s="44" t="s">
        <v>88</v>
      </c>
      <c r="F26" s="44" t="s">
        <v>256</v>
      </c>
      <c r="G26" t="s">
        <v>191</v>
      </c>
    </row>
    <row r="27" spans="1:7" x14ac:dyDescent="0.45">
      <c r="A27">
        <v>50000030</v>
      </c>
      <c r="B27" s="63">
        <v>127</v>
      </c>
      <c r="C27" s="63" t="str">
        <f t="shared" si="0"/>
        <v>127:八幡平市立松尾中学校</v>
      </c>
      <c r="D27" s="44" t="s">
        <v>0</v>
      </c>
      <c r="E27" s="44" t="s">
        <v>253</v>
      </c>
      <c r="F27" s="44" t="s">
        <v>254</v>
      </c>
      <c r="G27" t="s">
        <v>212</v>
      </c>
    </row>
    <row r="28" spans="1:7" x14ac:dyDescent="0.45">
      <c r="A28">
        <v>50000031</v>
      </c>
      <c r="B28" s="63">
        <v>128</v>
      </c>
      <c r="C28" s="63" t="str">
        <f t="shared" si="0"/>
        <v>128:八幡平市立安代中学校</v>
      </c>
      <c r="D28" s="44" t="s">
        <v>0</v>
      </c>
      <c r="E28" s="44" t="s">
        <v>88</v>
      </c>
      <c r="F28" s="44" t="s">
        <v>251</v>
      </c>
      <c r="G28" t="s">
        <v>320</v>
      </c>
    </row>
    <row r="29" spans="1:7" x14ac:dyDescent="0.45">
      <c r="A29">
        <v>50000032</v>
      </c>
      <c r="B29" s="63">
        <v>129</v>
      </c>
      <c r="C29" s="63" t="str">
        <f t="shared" si="0"/>
        <v>129:滝沢市立滝沢南中学校</v>
      </c>
      <c r="D29" s="44" t="s">
        <v>0</v>
      </c>
      <c r="E29" s="44" t="s">
        <v>242</v>
      </c>
      <c r="F29" s="44" t="s">
        <v>249</v>
      </c>
      <c r="G29" t="s">
        <v>200</v>
      </c>
    </row>
    <row r="30" spans="1:7" x14ac:dyDescent="0.45">
      <c r="A30">
        <v>50000033</v>
      </c>
      <c r="B30" s="63">
        <v>130</v>
      </c>
      <c r="C30" s="63" t="str">
        <f t="shared" si="0"/>
        <v>130:滝沢市立滝沢中学校</v>
      </c>
      <c r="D30" s="44" t="s">
        <v>0</v>
      </c>
      <c r="E30" s="44" t="s">
        <v>112</v>
      </c>
      <c r="F30" s="44" t="s">
        <v>247</v>
      </c>
      <c r="G30" t="s">
        <v>210</v>
      </c>
    </row>
    <row r="31" spans="1:7" x14ac:dyDescent="0.45">
      <c r="A31">
        <v>50000034</v>
      </c>
      <c r="B31" s="63">
        <v>131</v>
      </c>
      <c r="C31" s="63" t="str">
        <f t="shared" si="0"/>
        <v>131:滝沢市立滝沢第二中学校</v>
      </c>
      <c r="D31" s="44" t="s">
        <v>0</v>
      </c>
      <c r="E31" s="44" t="s">
        <v>112</v>
      </c>
      <c r="F31" s="44" t="s">
        <v>245</v>
      </c>
      <c r="G31" t="s">
        <v>202</v>
      </c>
    </row>
    <row r="32" spans="1:7" x14ac:dyDescent="0.45">
      <c r="A32">
        <v>50000035</v>
      </c>
      <c r="B32" s="63">
        <v>132</v>
      </c>
      <c r="C32" s="63" t="str">
        <f t="shared" si="0"/>
        <v>132:滝沢市立一本木中学校</v>
      </c>
      <c r="D32" s="44" t="s">
        <v>0</v>
      </c>
      <c r="E32" s="44" t="s">
        <v>242</v>
      </c>
      <c r="F32" s="44" t="s">
        <v>243</v>
      </c>
      <c r="G32" t="s">
        <v>204</v>
      </c>
    </row>
    <row r="33" spans="1:7" x14ac:dyDescent="0.45">
      <c r="A33">
        <v>50000036</v>
      </c>
      <c r="B33" s="63">
        <v>133</v>
      </c>
      <c r="C33" s="63" t="str">
        <f t="shared" si="0"/>
        <v>133:滝沢市立姥屋敷中学校</v>
      </c>
      <c r="D33" s="44" t="s">
        <v>0</v>
      </c>
      <c r="E33" s="44" t="s">
        <v>112</v>
      </c>
      <c r="F33" s="44" t="s">
        <v>240</v>
      </c>
      <c r="G33" t="s">
        <v>206</v>
      </c>
    </row>
    <row r="34" spans="1:7" x14ac:dyDescent="0.45">
      <c r="A34">
        <v>50000037</v>
      </c>
      <c r="B34" s="63">
        <v>134</v>
      </c>
      <c r="C34" s="63" t="str">
        <f t="shared" ref="C34:C65" si="1">B34&amp;":"&amp;G34</f>
        <v>134:滝沢市立柳沢中学校</v>
      </c>
      <c r="D34" s="44" t="s">
        <v>0</v>
      </c>
      <c r="E34" s="44" t="s">
        <v>95</v>
      </c>
      <c r="F34" s="44" t="s">
        <v>239</v>
      </c>
      <c r="G34" t="s">
        <v>208</v>
      </c>
    </row>
    <row r="35" spans="1:7" x14ac:dyDescent="0.45">
      <c r="A35">
        <v>50000038</v>
      </c>
      <c r="B35" s="63">
        <v>135</v>
      </c>
      <c r="C35" s="63" t="str">
        <f t="shared" si="1"/>
        <v>135:雫石町立雫石中学校</v>
      </c>
      <c r="D35" s="44" t="s">
        <v>0</v>
      </c>
      <c r="E35" s="44" t="s">
        <v>95</v>
      </c>
      <c r="F35" s="44" t="s">
        <v>237</v>
      </c>
      <c r="G35" t="s">
        <v>179</v>
      </c>
    </row>
    <row r="36" spans="1:7" x14ac:dyDescent="0.45">
      <c r="A36">
        <v>50000039</v>
      </c>
      <c r="B36" s="63">
        <v>136</v>
      </c>
      <c r="C36" s="63" t="str">
        <f t="shared" si="1"/>
        <v>136:葛巻町立葛巻中学校</v>
      </c>
      <c r="D36" s="44" t="s">
        <v>0</v>
      </c>
      <c r="E36" s="44" t="s">
        <v>95</v>
      </c>
      <c r="F36" s="44" t="s">
        <v>235</v>
      </c>
      <c r="G36" t="s">
        <v>182</v>
      </c>
    </row>
    <row r="37" spans="1:7" x14ac:dyDescent="0.45">
      <c r="A37">
        <v>50000040</v>
      </c>
      <c r="B37" s="63">
        <v>137</v>
      </c>
      <c r="C37" s="63" t="str">
        <f t="shared" si="1"/>
        <v>137:葛巻町立小屋瀬中学校</v>
      </c>
      <c r="D37" s="44" t="s">
        <v>0</v>
      </c>
      <c r="E37" s="44" t="s">
        <v>95</v>
      </c>
      <c r="F37" s="44" t="s">
        <v>233</v>
      </c>
      <c r="G37" t="s">
        <v>184</v>
      </c>
    </row>
    <row r="38" spans="1:7" x14ac:dyDescent="0.45">
      <c r="A38">
        <v>50000041</v>
      </c>
      <c r="B38" s="63">
        <v>138</v>
      </c>
      <c r="C38" s="63" t="str">
        <f t="shared" si="1"/>
        <v>138:葛巻町立江刈中学校</v>
      </c>
      <c r="D38" s="44" t="s">
        <v>0</v>
      </c>
      <c r="E38" s="44" t="s">
        <v>1</v>
      </c>
      <c r="F38" s="44" t="s">
        <v>231</v>
      </c>
      <c r="G38" t="s">
        <v>186</v>
      </c>
    </row>
    <row r="39" spans="1:7" x14ac:dyDescent="0.45">
      <c r="A39">
        <v>50000042</v>
      </c>
      <c r="B39" s="63">
        <v>139</v>
      </c>
      <c r="C39" s="63" t="str">
        <f t="shared" si="1"/>
        <v>139:岩手町立沼宮内中学校</v>
      </c>
      <c r="D39" s="44" t="s">
        <v>0</v>
      </c>
      <c r="E39" s="44" t="s">
        <v>1</v>
      </c>
      <c r="F39" s="44" t="s">
        <v>229</v>
      </c>
      <c r="G39" t="s">
        <v>176</v>
      </c>
    </row>
    <row r="40" spans="1:7" x14ac:dyDescent="0.45">
      <c r="A40">
        <v>50000043</v>
      </c>
      <c r="B40" s="63">
        <v>140</v>
      </c>
      <c r="C40" s="63" t="str">
        <f t="shared" si="1"/>
        <v>140:岩手町立川口中学校</v>
      </c>
      <c r="D40" s="44" t="s">
        <v>0</v>
      </c>
      <c r="E40" s="44" t="s">
        <v>1</v>
      </c>
      <c r="F40" s="44" t="s">
        <v>227</v>
      </c>
      <c r="G40" t="s">
        <v>172</v>
      </c>
    </row>
    <row r="41" spans="1:7" x14ac:dyDescent="0.45">
      <c r="A41">
        <v>50000044</v>
      </c>
      <c r="B41" s="63">
        <v>141</v>
      </c>
      <c r="C41" s="63" t="str">
        <f t="shared" si="1"/>
        <v>141:岩手町立一方井中学校</v>
      </c>
      <c r="D41" s="44" t="s">
        <v>0</v>
      </c>
      <c r="E41" s="44" t="s">
        <v>1</v>
      </c>
      <c r="F41" s="44" t="s">
        <v>225</v>
      </c>
      <c r="G41" t="s">
        <v>174</v>
      </c>
    </row>
    <row r="42" spans="1:7" x14ac:dyDescent="0.45">
      <c r="A42">
        <v>50000045</v>
      </c>
      <c r="B42" s="63">
        <v>142</v>
      </c>
      <c r="C42" s="63" t="str">
        <f t="shared" si="1"/>
        <v>142:紫波町立紫波第一中学校</v>
      </c>
      <c r="D42" s="44" t="s">
        <v>0</v>
      </c>
      <c r="E42" s="44" t="s">
        <v>220</v>
      </c>
      <c r="F42" s="44" t="s">
        <v>223</v>
      </c>
      <c r="G42" t="s">
        <v>215</v>
      </c>
    </row>
    <row r="43" spans="1:7" x14ac:dyDescent="0.45">
      <c r="A43">
        <v>50000046</v>
      </c>
      <c r="B43" s="63">
        <v>143</v>
      </c>
      <c r="C43" s="63" t="str">
        <f t="shared" si="1"/>
        <v>143:紫波町立紫波第二中学校</v>
      </c>
      <c r="D43" s="44" t="s">
        <v>0</v>
      </c>
      <c r="E43" s="44" t="s">
        <v>220</v>
      </c>
      <c r="F43" s="44" t="s">
        <v>221</v>
      </c>
      <c r="G43" t="s">
        <v>217</v>
      </c>
    </row>
    <row r="44" spans="1:7" x14ac:dyDescent="0.45">
      <c r="A44">
        <v>50000047</v>
      </c>
      <c r="B44" s="63">
        <v>144</v>
      </c>
      <c r="C44" s="63" t="str">
        <f t="shared" si="1"/>
        <v>144:紫波町立紫波第三中学校</v>
      </c>
      <c r="D44" s="44" t="s">
        <v>0</v>
      </c>
      <c r="E44" s="44" t="s">
        <v>213</v>
      </c>
      <c r="F44" s="44" t="s">
        <v>218</v>
      </c>
      <c r="G44" t="s">
        <v>219</v>
      </c>
    </row>
    <row r="45" spans="1:7" x14ac:dyDescent="0.45">
      <c r="A45">
        <v>50000048</v>
      </c>
      <c r="B45" s="63">
        <v>145</v>
      </c>
      <c r="C45" s="63" t="str">
        <f t="shared" si="1"/>
        <v>145:矢巾町立矢巾中学校</v>
      </c>
      <c r="D45" s="44" t="s">
        <v>0</v>
      </c>
      <c r="E45" s="44" t="s">
        <v>213</v>
      </c>
      <c r="F45" s="44" t="s">
        <v>216</v>
      </c>
      <c r="G45" t="s">
        <v>222</v>
      </c>
    </row>
    <row r="46" spans="1:7" x14ac:dyDescent="0.45">
      <c r="A46">
        <v>50000049</v>
      </c>
      <c r="B46" s="63">
        <v>146</v>
      </c>
      <c r="C46" s="63" t="str">
        <f t="shared" si="1"/>
        <v>146:矢巾町立矢巾北中学校</v>
      </c>
      <c r="D46" s="44" t="s">
        <v>0</v>
      </c>
      <c r="E46" s="44" t="s">
        <v>213</v>
      </c>
      <c r="F46" s="44" t="s">
        <v>214</v>
      </c>
      <c r="G46" t="s">
        <v>224</v>
      </c>
    </row>
    <row r="47" spans="1:7" x14ac:dyDescent="0.45">
      <c r="A47">
        <v>50000050</v>
      </c>
      <c r="B47" s="63">
        <v>147</v>
      </c>
      <c r="C47" s="63" t="str">
        <f t="shared" si="1"/>
        <v>147:花巻市立花巻中学校</v>
      </c>
      <c r="D47" s="44" t="s">
        <v>0</v>
      </c>
      <c r="E47" s="44" t="s">
        <v>187</v>
      </c>
      <c r="F47" s="44" t="s">
        <v>211</v>
      </c>
      <c r="G47" t="s">
        <v>97</v>
      </c>
    </row>
    <row r="48" spans="1:7" x14ac:dyDescent="0.45">
      <c r="A48">
        <v>50000051</v>
      </c>
      <c r="B48" s="63">
        <v>148</v>
      </c>
      <c r="C48" s="63" t="str">
        <f t="shared" si="1"/>
        <v>148:花巻市立花巻北中学校</v>
      </c>
      <c r="D48" s="44" t="s">
        <v>0</v>
      </c>
      <c r="E48" s="44" t="s">
        <v>198</v>
      </c>
      <c r="F48" s="44" t="s">
        <v>209</v>
      </c>
      <c r="G48" t="s">
        <v>111</v>
      </c>
    </row>
    <row r="49" spans="1:7" x14ac:dyDescent="0.45">
      <c r="A49">
        <v>50000052</v>
      </c>
      <c r="B49" s="63">
        <v>149</v>
      </c>
      <c r="C49" s="63" t="str">
        <f t="shared" si="1"/>
        <v>149:花巻市立南城中学校</v>
      </c>
      <c r="D49" s="44" t="s">
        <v>0</v>
      </c>
      <c r="E49" s="44" t="s">
        <v>198</v>
      </c>
      <c r="F49" s="44" t="s">
        <v>207</v>
      </c>
      <c r="G49" t="s">
        <v>99</v>
      </c>
    </row>
    <row r="50" spans="1:7" x14ac:dyDescent="0.45">
      <c r="A50">
        <v>50000053</v>
      </c>
      <c r="B50" s="63">
        <v>150</v>
      </c>
      <c r="C50" s="63" t="str">
        <f t="shared" si="1"/>
        <v>150:花巻市立湯口中学校</v>
      </c>
      <c r="D50" s="44" t="s">
        <v>0</v>
      </c>
      <c r="E50" s="44" t="s">
        <v>198</v>
      </c>
      <c r="F50" s="44" t="s">
        <v>205</v>
      </c>
      <c r="G50" t="s">
        <v>107</v>
      </c>
    </row>
    <row r="51" spans="1:7" x14ac:dyDescent="0.45">
      <c r="A51">
        <v>50000054</v>
      </c>
      <c r="B51" s="63">
        <v>151</v>
      </c>
      <c r="C51" s="63" t="str">
        <f t="shared" si="1"/>
        <v>151:花巻市立湯本中学校</v>
      </c>
      <c r="D51" s="44" t="s">
        <v>0</v>
      </c>
      <c r="E51" s="44" t="s">
        <v>198</v>
      </c>
      <c r="F51" s="44" t="s">
        <v>203</v>
      </c>
      <c r="G51" t="s">
        <v>103</v>
      </c>
    </row>
    <row r="52" spans="1:7" x14ac:dyDescent="0.45">
      <c r="A52">
        <v>50000055</v>
      </c>
      <c r="B52" s="63">
        <v>152</v>
      </c>
      <c r="C52" s="63" t="str">
        <f t="shared" si="1"/>
        <v>152:花巻市立矢沢中学校</v>
      </c>
      <c r="D52" s="44" t="s">
        <v>0</v>
      </c>
      <c r="E52" s="44" t="s">
        <v>198</v>
      </c>
      <c r="F52" s="44" t="s">
        <v>201</v>
      </c>
      <c r="G52" t="s">
        <v>101</v>
      </c>
    </row>
    <row r="53" spans="1:7" x14ac:dyDescent="0.45">
      <c r="A53">
        <v>50000056</v>
      </c>
      <c r="B53" s="63">
        <v>153</v>
      </c>
      <c r="C53" s="63" t="str">
        <f t="shared" si="1"/>
        <v>153:花巻市立宮野目中学校</v>
      </c>
      <c r="D53" s="44" t="s">
        <v>0</v>
      </c>
      <c r="E53" s="44" t="s">
        <v>198</v>
      </c>
      <c r="F53" s="44" t="s">
        <v>199</v>
      </c>
      <c r="G53" t="s">
        <v>105</v>
      </c>
    </row>
    <row r="54" spans="1:7" x14ac:dyDescent="0.45">
      <c r="A54">
        <v>50000057</v>
      </c>
      <c r="B54" s="63">
        <v>154</v>
      </c>
      <c r="C54" s="63" t="str">
        <f t="shared" si="1"/>
        <v>154:花巻市立西南中学校</v>
      </c>
      <c r="D54" s="44" t="s">
        <v>0</v>
      </c>
      <c r="E54" s="44" t="s">
        <v>1</v>
      </c>
      <c r="F54" s="44" t="s">
        <v>196</v>
      </c>
      <c r="G54" t="s">
        <v>109</v>
      </c>
    </row>
    <row r="55" spans="1:7" x14ac:dyDescent="0.45">
      <c r="A55">
        <v>50000058</v>
      </c>
      <c r="B55" s="63">
        <v>155</v>
      </c>
      <c r="C55" s="63" t="str">
        <f t="shared" si="1"/>
        <v>155:花巻市立大迫中学校</v>
      </c>
      <c r="D55" s="44" t="s">
        <v>0</v>
      </c>
      <c r="E55" s="44" t="s">
        <v>1</v>
      </c>
      <c r="F55" s="44" t="s">
        <v>194</v>
      </c>
      <c r="G55" t="s">
        <v>234</v>
      </c>
    </row>
    <row r="56" spans="1:7" x14ac:dyDescent="0.45">
      <c r="A56">
        <v>50000059</v>
      </c>
      <c r="B56" s="63">
        <v>156</v>
      </c>
      <c r="C56" s="63" t="str">
        <f t="shared" si="1"/>
        <v>156:花巻市立石鳥谷中学校</v>
      </c>
      <c r="D56" s="44" t="s">
        <v>0</v>
      </c>
      <c r="E56" s="44" t="s">
        <v>1</v>
      </c>
      <c r="F56" s="44" t="s">
        <v>192</v>
      </c>
      <c r="G56" t="s">
        <v>236</v>
      </c>
    </row>
    <row r="57" spans="1:7" x14ac:dyDescent="0.45">
      <c r="A57">
        <v>50000060</v>
      </c>
      <c r="B57" s="63">
        <v>157</v>
      </c>
      <c r="C57" s="63" t="str">
        <f t="shared" si="1"/>
        <v>157:花巻市立東和中学校</v>
      </c>
      <c r="D57" s="44" t="s">
        <v>0</v>
      </c>
      <c r="E57" s="44" t="s">
        <v>187</v>
      </c>
      <c r="F57" s="44" t="s">
        <v>190</v>
      </c>
      <c r="G57" t="s">
        <v>238</v>
      </c>
    </row>
    <row r="58" spans="1:7" x14ac:dyDescent="0.45">
      <c r="A58">
        <v>50000061</v>
      </c>
      <c r="B58" s="63">
        <v>158</v>
      </c>
      <c r="C58" s="63" t="str">
        <f t="shared" si="1"/>
        <v>158:北上市立北上中学校</v>
      </c>
      <c r="D58" s="44" t="s">
        <v>0</v>
      </c>
      <c r="E58" s="44" t="s">
        <v>187</v>
      </c>
      <c r="F58" s="44" t="s">
        <v>188</v>
      </c>
      <c r="G58" t="s">
        <v>114</v>
      </c>
    </row>
    <row r="59" spans="1:7" x14ac:dyDescent="0.45">
      <c r="A59">
        <v>50000062</v>
      </c>
      <c r="B59" s="63">
        <v>159</v>
      </c>
      <c r="C59" s="63" t="str">
        <f t="shared" si="1"/>
        <v>159:北上市立上野中学校</v>
      </c>
      <c r="D59" s="44" t="s">
        <v>0</v>
      </c>
      <c r="E59" s="44" t="s">
        <v>180</v>
      </c>
      <c r="F59" s="44" t="s">
        <v>185</v>
      </c>
      <c r="G59" t="s">
        <v>121</v>
      </c>
    </row>
    <row r="60" spans="1:7" x14ac:dyDescent="0.45">
      <c r="A60">
        <v>50000063</v>
      </c>
      <c r="B60" s="63">
        <v>160</v>
      </c>
      <c r="C60" s="63" t="str">
        <f t="shared" si="1"/>
        <v>160:北上市立東陵中学校</v>
      </c>
      <c r="D60" s="44" t="s">
        <v>0</v>
      </c>
      <c r="E60" s="44" t="s">
        <v>180</v>
      </c>
      <c r="F60" s="44" t="s">
        <v>183</v>
      </c>
      <c r="G60" t="s">
        <v>123</v>
      </c>
    </row>
    <row r="61" spans="1:7" x14ac:dyDescent="0.45">
      <c r="A61">
        <v>50000064</v>
      </c>
      <c r="B61" s="63">
        <v>161</v>
      </c>
      <c r="C61" s="63" t="str">
        <f t="shared" si="1"/>
        <v>161:北上市立飯豊中学校</v>
      </c>
      <c r="D61" s="44" t="s">
        <v>0</v>
      </c>
      <c r="E61" s="44" t="s">
        <v>180</v>
      </c>
      <c r="F61" s="44" t="s">
        <v>181</v>
      </c>
      <c r="G61" t="s">
        <v>116</v>
      </c>
    </row>
    <row r="62" spans="1:7" x14ac:dyDescent="0.45">
      <c r="A62">
        <v>50000065</v>
      </c>
      <c r="B62" s="63">
        <v>162</v>
      </c>
      <c r="C62" s="63" t="str">
        <f t="shared" si="1"/>
        <v>162:北上市立南中学校</v>
      </c>
      <c r="D62" s="44" t="s">
        <v>0</v>
      </c>
      <c r="E62" s="44" t="s">
        <v>177</v>
      </c>
      <c r="F62" s="44" t="s">
        <v>178</v>
      </c>
      <c r="G62" t="s">
        <v>118</v>
      </c>
    </row>
    <row r="63" spans="1:7" x14ac:dyDescent="0.45">
      <c r="A63">
        <v>50000066</v>
      </c>
      <c r="B63" s="63">
        <v>163</v>
      </c>
      <c r="C63" s="63" t="str">
        <f t="shared" si="1"/>
        <v>163:北上市立北上北中学校</v>
      </c>
      <c r="D63" s="44" t="s">
        <v>0</v>
      </c>
      <c r="E63" s="44" t="s">
        <v>170</v>
      </c>
      <c r="F63" s="44" t="s">
        <v>175</v>
      </c>
      <c r="G63" t="s">
        <v>120</v>
      </c>
    </row>
    <row r="64" spans="1:7" x14ac:dyDescent="0.45">
      <c r="A64">
        <v>50000067</v>
      </c>
      <c r="B64" s="63">
        <v>164</v>
      </c>
      <c r="C64" s="63" t="str">
        <f t="shared" si="1"/>
        <v>164:北上市立江釣子中学校</v>
      </c>
      <c r="D64" s="44" t="s">
        <v>0</v>
      </c>
      <c r="E64" s="44" t="s">
        <v>170</v>
      </c>
      <c r="F64" s="44" t="s">
        <v>173</v>
      </c>
      <c r="G64" t="s">
        <v>248</v>
      </c>
    </row>
    <row r="65" spans="1:7" x14ac:dyDescent="0.45">
      <c r="A65">
        <v>50000068</v>
      </c>
      <c r="B65" s="63">
        <v>165</v>
      </c>
      <c r="C65" s="63" t="str">
        <f t="shared" si="1"/>
        <v>165:北上市立和賀東中学校</v>
      </c>
      <c r="D65" s="44" t="s">
        <v>0</v>
      </c>
      <c r="E65" s="44" t="s">
        <v>170</v>
      </c>
      <c r="F65" s="44" t="s">
        <v>171</v>
      </c>
      <c r="G65" t="s">
        <v>246</v>
      </c>
    </row>
    <row r="66" spans="1:7" x14ac:dyDescent="0.45">
      <c r="A66">
        <v>50000069</v>
      </c>
      <c r="B66" s="63">
        <v>166</v>
      </c>
      <c r="C66" s="63" t="str">
        <f t="shared" ref="C66:C97" si="2">B66&amp;":"&amp;G66</f>
        <v>166:北上市立和賀西中学校</v>
      </c>
      <c r="D66" s="44" t="s">
        <v>0</v>
      </c>
      <c r="E66" s="44" t="s">
        <v>88</v>
      </c>
      <c r="F66" s="44" t="s">
        <v>169</v>
      </c>
      <c r="G66" t="s">
        <v>241</v>
      </c>
    </row>
    <row r="67" spans="1:7" x14ac:dyDescent="0.45">
      <c r="A67">
        <v>50000070</v>
      </c>
      <c r="B67" s="63">
        <v>167</v>
      </c>
      <c r="C67" s="63" t="str">
        <f t="shared" si="2"/>
        <v>167:遠野市立遠野中学校</v>
      </c>
      <c r="D67" s="44" t="s">
        <v>0</v>
      </c>
      <c r="E67" s="44" t="s">
        <v>88</v>
      </c>
      <c r="F67" s="44" t="s">
        <v>168</v>
      </c>
      <c r="G67" t="s">
        <v>143</v>
      </c>
    </row>
    <row r="68" spans="1:7" x14ac:dyDescent="0.45">
      <c r="A68">
        <v>50000071</v>
      </c>
      <c r="B68" s="63">
        <v>168</v>
      </c>
      <c r="C68" s="63" t="str">
        <f t="shared" si="2"/>
        <v>168:遠野市立遠野東中学校</v>
      </c>
      <c r="D68" s="44" t="s">
        <v>0</v>
      </c>
      <c r="E68" s="44" t="s">
        <v>88</v>
      </c>
      <c r="F68" s="44" t="s">
        <v>166</v>
      </c>
      <c r="G68" t="s">
        <v>152</v>
      </c>
    </row>
    <row r="69" spans="1:7" x14ac:dyDescent="0.45">
      <c r="A69">
        <v>50000072</v>
      </c>
      <c r="B69" s="63">
        <v>169</v>
      </c>
      <c r="C69" s="63" t="str">
        <f t="shared" si="2"/>
        <v>169:遠野市立遠野西中学校</v>
      </c>
      <c r="D69" s="44" t="s">
        <v>0</v>
      </c>
      <c r="E69" s="44" t="s">
        <v>88</v>
      </c>
      <c r="F69" s="44" t="s">
        <v>165</v>
      </c>
      <c r="G69" t="s">
        <v>154</v>
      </c>
    </row>
    <row r="70" spans="1:7" x14ac:dyDescent="0.45">
      <c r="A70">
        <v>50000073</v>
      </c>
      <c r="B70" s="63">
        <v>170</v>
      </c>
      <c r="C70" s="63" t="str">
        <f t="shared" si="2"/>
        <v>170:西和賀町立湯田中学校</v>
      </c>
      <c r="D70" s="44" t="s">
        <v>0</v>
      </c>
      <c r="E70" s="44" t="s">
        <v>155</v>
      </c>
      <c r="F70" s="44" t="s">
        <v>163</v>
      </c>
      <c r="G70" t="s">
        <v>244</v>
      </c>
    </row>
    <row r="71" spans="1:7" x14ac:dyDescent="0.45">
      <c r="A71">
        <v>50000074</v>
      </c>
      <c r="B71" s="63">
        <v>171</v>
      </c>
      <c r="C71" s="63" t="str">
        <f t="shared" si="2"/>
        <v>171:西和賀町立沢内中学校</v>
      </c>
      <c r="D71" s="44" t="s">
        <v>0</v>
      </c>
      <c r="E71" s="44" t="s">
        <v>155</v>
      </c>
      <c r="F71" s="44" t="s">
        <v>162</v>
      </c>
      <c r="G71" t="s">
        <v>250</v>
      </c>
    </row>
    <row r="72" spans="1:7" x14ac:dyDescent="0.45">
      <c r="A72">
        <v>50000075</v>
      </c>
      <c r="B72" s="63">
        <v>172</v>
      </c>
      <c r="C72" s="63" t="str">
        <f t="shared" si="2"/>
        <v>172:奥州市立水沢中学校</v>
      </c>
      <c r="D72" s="44" t="s">
        <v>0</v>
      </c>
      <c r="E72" s="44" t="s">
        <v>155</v>
      </c>
      <c r="F72" s="44" t="s">
        <v>161</v>
      </c>
      <c r="G72" t="s">
        <v>90</v>
      </c>
    </row>
    <row r="73" spans="1:7" x14ac:dyDescent="0.45">
      <c r="A73">
        <v>50000076</v>
      </c>
      <c r="B73" s="63">
        <v>173</v>
      </c>
      <c r="C73" s="63" t="str">
        <f t="shared" si="2"/>
        <v>173:奥州市立東水沢中学校</v>
      </c>
      <c r="D73" s="44" t="s">
        <v>0</v>
      </c>
      <c r="E73" s="44" t="s">
        <v>155</v>
      </c>
      <c r="F73" s="44" t="s">
        <v>160</v>
      </c>
      <c r="G73" t="s">
        <v>92</v>
      </c>
    </row>
    <row r="74" spans="1:7" x14ac:dyDescent="0.45">
      <c r="A74">
        <v>50000077</v>
      </c>
      <c r="B74" s="63">
        <v>174</v>
      </c>
      <c r="C74" s="63" t="str">
        <f t="shared" si="2"/>
        <v>174:奥州市立水沢南中学校</v>
      </c>
      <c r="D74" s="44" t="s">
        <v>0</v>
      </c>
      <c r="E74" s="44" t="s">
        <v>155</v>
      </c>
      <c r="F74" s="44" t="s">
        <v>159</v>
      </c>
      <c r="G74" t="s">
        <v>94</v>
      </c>
    </row>
    <row r="75" spans="1:7" x14ac:dyDescent="0.45">
      <c r="A75">
        <v>50000078</v>
      </c>
      <c r="B75" s="63">
        <v>175</v>
      </c>
      <c r="C75" s="63" t="str">
        <f t="shared" si="2"/>
        <v>175:奥州市立胆沢中学校</v>
      </c>
      <c r="D75" s="44" t="s">
        <v>0</v>
      </c>
      <c r="E75" s="44" t="s">
        <v>155</v>
      </c>
      <c r="F75" s="44" t="s">
        <v>158</v>
      </c>
      <c r="G75" t="s">
        <v>458</v>
      </c>
    </row>
    <row r="76" spans="1:7" x14ac:dyDescent="0.45">
      <c r="A76">
        <v>50000079</v>
      </c>
      <c r="B76" s="63">
        <v>176</v>
      </c>
      <c r="C76" s="63" t="str">
        <f t="shared" si="2"/>
        <v>176:奥州市立前沢中学校</v>
      </c>
      <c r="D76" s="44" t="s">
        <v>0</v>
      </c>
      <c r="E76" s="44" t="s">
        <v>155</v>
      </c>
      <c r="F76" s="44" t="s">
        <v>157</v>
      </c>
      <c r="G76" t="s">
        <v>252</v>
      </c>
    </row>
    <row r="77" spans="1:7" x14ac:dyDescent="0.45">
      <c r="A77">
        <v>50000080</v>
      </c>
      <c r="B77" s="63">
        <v>177</v>
      </c>
      <c r="C77" s="63" t="str">
        <f t="shared" si="2"/>
        <v>177:奥州市立衣川中学校</v>
      </c>
      <c r="D77" s="44" t="s">
        <v>0</v>
      </c>
      <c r="E77" s="44" t="s">
        <v>155</v>
      </c>
      <c r="F77" s="44" t="s">
        <v>156</v>
      </c>
      <c r="G77" t="s">
        <v>260</v>
      </c>
    </row>
    <row r="78" spans="1:7" x14ac:dyDescent="0.45">
      <c r="A78">
        <v>50000081</v>
      </c>
      <c r="B78" s="63">
        <v>178</v>
      </c>
      <c r="C78" s="63" t="str">
        <f t="shared" si="2"/>
        <v>178:奥州市立江刺第一中学校</v>
      </c>
      <c r="D78" s="44" t="s">
        <v>0</v>
      </c>
      <c r="E78" s="44" t="s">
        <v>141</v>
      </c>
      <c r="F78" s="44" t="s">
        <v>153</v>
      </c>
      <c r="G78" t="s">
        <v>167</v>
      </c>
    </row>
    <row r="79" spans="1:7" x14ac:dyDescent="0.45">
      <c r="A79">
        <v>50000084</v>
      </c>
      <c r="B79" s="63">
        <v>179</v>
      </c>
      <c r="C79" s="63" t="str">
        <f t="shared" si="2"/>
        <v>179:金ケ崎町立金ケ崎中学校</v>
      </c>
      <c r="D79" s="44" t="s">
        <v>0</v>
      </c>
      <c r="E79" s="44" t="s">
        <v>141</v>
      </c>
      <c r="F79" s="44" t="s">
        <v>151</v>
      </c>
      <c r="G79" t="s">
        <v>255</v>
      </c>
    </row>
    <row r="80" spans="1:7" x14ac:dyDescent="0.45">
      <c r="A80">
        <v>50000085</v>
      </c>
      <c r="B80" s="63">
        <v>180</v>
      </c>
      <c r="C80" s="63" t="str">
        <f t="shared" si="2"/>
        <v>180:一関市立一関中学校</v>
      </c>
      <c r="D80" s="44" t="s">
        <v>0</v>
      </c>
      <c r="E80" s="44" t="s">
        <v>141</v>
      </c>
      <c r="F80" s="44" t="s">
        <v>150</v>
      </c>
      <c r="G80" t="s">
        <v>66</v>
      </c>
    </row>
    <row r="81" spans="1:7" x14ac:dyDescent="0.45">
      <c r="A81">
        <v>50000086</v>
      </c>
      <c r="B81" s="63">
        <v>181</v>
      </c>
      <c r="C81" s="63" t="str">
        <f t="shared" si="2"/>
        <v>181:一関市立磐井中学校</v>
      </c>
      <c r="D81" s="44" t="s">
        <v>0</v>
      </c>
      <c r="E81" s="44" t="s">
        <v>141</v>
      </c>
      <c r="F81" s="44" t="s">
        <v>149</v>
      </c>
      <c r="G81" t="s">
        <v>457</v>
      </c>
    </row>
    <row r="82" spans="1:7" x14ac:dyDescent="0.45">
      <c r="A82">
        <v>50000087</v>
      </c>
      <c r="B82" s="63">
        <v>182</v>
      </c>
      <c r="C82" s="63" t="str">
        <f t="shared" si="2"/>
        <v>182:一関市立一関東中学校</v>
      </c>
      <c r="D82" s="44" t="s">
        <v>0</v>
      </c>
      <c r="E82" s="44" t="s">
        <v>141</v>
      </c>
      <c r="F82" s="44" t="s">
        <v>148</v>
      </c>
      <c r="G82" t="s">
        <v>285</v>
      </c>
    </row>
    <row r="83" spans="1:7" x14ac:dyDescent="0.45">
      <c r="A83">
        <v>50000088</v>
      </c>
      <c r="B83" s="63">
        <v>183</v>
      </c>
      <c r="C83" s="63" t="str">
        <f t="shared" si="2"/>
        <v>183:一関市立桜町中学校</v>
      </c>
      <c r="D83" s="44" t="s">
        <v>0</v>
      </c>
      <c r="E83" s="44" t="s">
        <v>141</v>
      </c>
      <c r="F83" s="44" t="s">
        <v>147</v>
      </c>
      <c r="G83" t="s">
        <v>71</v>
      </c>
    </row>
    <row r="84" spans="1:7" x14ac:dyDescent="0.45">
      <c r="A84">
        <v>50000089</v>
      </c>
      <c r="B84" s="63">
        <v>184</v>
      </c>
      <c r="C84" s="63" t="str">
        <f t="shared" si="2"/>
        <v>184:一関市立萩荘中学校</v>
      </c>
      <c r="D84" s="44" t="s">
        <v>0</v>
      </c>
      <c r="E84" s="44" t="s">
        <v>141</v>
      </c>
      <c r="F84" s="44" t="s">
        <v>146</v>
      </c>
      <c r="G84" t="s">
        <v>79</v>
      </c>
    </row>
    <row r="85" spans="1:7" x14ac:dyDescent="0.45">
      <c r="A85">
        <v>50000090</v>
      </c>
      <c r="B85" s="63">
        <v>185</v>
      </c>
      <c r="C85" s="63" t="str">
        <f t="shared" si="2"/>
        <v>185:一関市立厳美中学校</v>
      </c>
      <c r="D85" s="44" t="s">
        <v>0</v>
      </c>
      <c r="E85" s="44" t="s">
        <v>141</v>
      </c>
      <c r="F85" s="44" t="s">
        <v>145</v>
      </c>
      <c r="G85" t="s">
        <v>74</v>
      </c>
    </row>
    <row r="86" spans="1:7" x14ac:dyDescent="0.45">
      <c r="A86">
        <v>50000091</v>
      </c>
      <c r="B86" s="63">
        <v>186</v>
      </c>
      <c r="C86" s="63" t="str">
        <f t="shared" si="2"/>
        <v>186:一関市立舞川中学校</v>
      </c>
      <c r="D86" s="44" t="s">
        <v>0</v>
      </c>
      <c r="E86" s="44" t="s">
        <v>141</v>
      </c>
      <c r="F86" s="44" t="s">
        <v>144</v>
      </c>
      <c r="G86" t="s">
        <v>77</v>
      </c>
    </row>
    <row r="87" spans="1:7" x14ac:dyDescent="0.45">
      <c r="A87">
        <v>50000092</v>
      </c>
      <c r="B87" s="63">
        <v>187</v>
      </c>
      <c r="C87" s="63" t="str">
        <f t="shared" si="2"/>
        <v>187:一関市立花泉中学校</v>
      </c>
      <c r="D87" s="44" t="s">
        <v>0</v>
      </c>
      <c r="E87" s="44" t="s">
        <v>141</v>
      </c>
      <c r="F87" s="44" t="s">
        <v>142</v>
      </c>
      <c r="G87" t="s">
        <v>267</v>
      </c>
    </row>
    <row r="88" spans="1:7" x14ac:dyDescent="0.45">
      <c r="A88">
        <v>50000093</v>
      </c>
      <c r="B88" s="63">
        <v>188</v>
      </c>
      <c r="C88" s="63" t="str">
        <f t="shared" si="2"/>
        <v>188:一関市立千厩中学校</v>
      </c>
      <c r="D88" s="44" t="s">
        <v>0</v>
      </c>
      <c r="E88" s="44" t="s">
        <v>124</v>
      </c>
      <c r="F88" s="44" t="s">
        <v>140</v>
      </c>
      <c r="G88" t="s">
        <v>269</v>
      </c>
    </row>
    <row r="89" spans="1:7" x14ac:dyDescent="0.45">
      <c r="A89">
        <v>50000095</v>
      </c>
      <c r="B89" s="63">
        <v>189</v>
      </c>
      <c r="C89" s="63" t="str">
        <f t="shared" si="2"/>
        <v>189:一関市立大東中学校</v>
      </c>
      <c r="D89" s="44" t="s">
        <v>0</v>
      </c>
      <c r="E89" s="44" t="s">
        <v>124</v>
      </c>
      <c r="F89" s="44" t="s">
        <v>138</v>
      </c>
      <c r="G89" t="s">
        <v>272</v>
      </c>
    </row>
    <row r="90" spans="1:7" x14ac:dyDescent="0.45">
      <c r="A90">
        <v>50000097</v>
      </c>
      <c r="B90" s="63">
        <v>190</v>
      </c>
      <c r="C90" s="63" t="str">
        <f t="shared" si="2"/>
        <v>190:一関市立東山中学校</v>
      </c>
      <c r="D90" s="44" t="s">
        <v>0</v>
      </c>
      <c r="E90" s="44" t="s">
        <v>124</v>
      </c>
      <c r="F90" s="44" t="s">
        <v>136</v>
      </c>
      <c r="G90" t="s">
        <v>279</v>
      </c>
    </row>
    <row r="91" spans="1:7" x14ac:dyDescent="0.45">
      <c r="A91">
        <v>50000098</v>
      </c>
      <c r="B91" s="63">
        <v>191</v>
      </c>
      <c r="C91" s="63" t="str">
        <f t="shared" si="2"/>
        <v>191:一関市立室根中学校</v>
      </c>
      <c r="D91" s="44" t="s">
        <v>0</v>
      </c>
      <c r="E91" s="44" t="s">
        <v>124</v>
      </c>
      <c r="F91" s="44" t="s">
        <v>135</v>
      </c>
      <c r="G91" t="s">
        <v>281</v>
      </c>
    </row>
    <row r="92" spans="1:7" x14ac:dyDescent="0.45">
      <c r="A92">
        <v>50000099</v>
      </c>
      <c r="B92" s="63">
        <v>192</v>
      </c>
      <c r="C92" s="63" t="str">
        <f t="shared" si="2"/>
        <v>192:一関市立川崎中学校</v>
      </c>
      <c r="D92" s="44" t="s">
        <v>0</v>
      </c>
      <c r="E92" s="44" t="s">
        <v>124</v>
      </c>
      <c r="F92" s="44" t="s">
        <v>133</v>
      </c>
      <c r="G92" t="s">
        <v>283</v>
      </c>
    </row>
    <row r="93" spans="1:7" x14ac:dyDescent="0.45">
      <c r="A93">
        <v>50000100</v>
      </c>
      <c r="B93" s="63">
        <v>193</v>
      </c>
      <c r="C93" s="63" t="str">
        <f t="shared" si="2"/>
        <v>193:一関市立藤沢中学校</v>
      </c>
      <c r="D93" s="44" t="s">
        <v>0</v>
      </c>
      <c r="E93" s="44" t="s">
        <v>124</v>
      </c>
      <c r="F93" s="44" t="s">
        <v>131</v>
      </c>
      <c r="G93" t="s">
        <v>277</v>
      </c>
    </row>
    <row r="94" spans="1:7" x14ac:dyDescent="0.45">
      <c r="A94">
        <v>50000101</v>
      </c>
      <c r="B94" s="63">
        <v>194</v>
      </c>
      <c r="C94" s="63" t="str">
        <f t="shared" si="2"/>
        <v>194:岩手県立一関第一高等学校附属中学校</v>
      </c>
      <c r="D94" s="44" t="s">
        <v>0</v>
      </c>
      <c r="E94" s="44" t="s">
        <v>124</v>
      </c>
      <c r="F94" s="44" t="s">
        <v>129</v>
      </c>
      <c r="G94" t="s">
        <v>456</v>
      </c>
    </row>
    <row r="95" spans="1:7" x14ac:dyDescent="0.45">
      <c r="A95">
        <v>50000102</v>
      </c>
      <c r="B95" s="63">
        <v>195</v>
      </c>
      <c r="C95" s="63" t="str">
        <f t="shared" si="2"/>
        <v>195:平泉町立平泉中学校</v>
      </c>
      <c r="D95" s="44" t="s">
        <v>0</v>
      </c>
      <c r="E95" s="44" t="s">
        <v>124</v>
      </c>
      <c r="F95" s="44" t="s">
        <v>127</v>
      </c>
      <c r="G95" t="s">
        <v>263</v>
      </c>
    </row>
    <row r="96" spans="1:7" x14ac:dyDescent="0.45">
      <c r="A96">
        <v>50000103</v>
      </c>
      <c r="B96" s="63">
        <v>196</v>
      </c>
      <c r="C96" s="63" t="str">
        <f t="shared" si="2"/>
        <v>196:大船渡市立第一中学校</v>
      </c>
      <c r="D96" s="44" t="s">
        <v>0</v>
      </c>
      <c r="E96" s="44" t="s">
        <v>124</v>
      </c>
      <c r="F96" s="44" t="s">
        <v>125</v>
      </c>
      <c r="G96" t="s">
        <v>82</v>
      </c>
    </row>
    <row r="97" spans="1:7" x14ac:dyDescent="0.45">
      <c r="A97">
        <v>50000104</v>
      </c>
      <c r="B97" s="63">
        <v>197</v>
      </c>
      <c r="C97" s="63" t="str">
        <f t="shared" si="2"/>
        <v>197:大船渡市立大船渡中学校</v>
      </c>
      <c r="D97" s="44" t="s">
        <v>0</v>
      </c>
      <c r="E97" s="44" t="s">
        <v>112</v>
      </c>
      <c r="F97" s="44" t="s">
        <v>122</v>
      </c>
      <c r="G97" t="s">
        <v>84</v>
      </c>
    </row>
    <row r="98" spans="1:7" x14ac:dyDescent="0.45">
      <c r="A98">
        <v>50000111</v>
      </c>
      <c r="B98" s="63">
        <v>198</v>
      </c>
      <c r="C98" s="63" t="str">
        <f t="shared" ref="C98:C128" si="3">B98&amp;":"&amp;G98</f>
        <v>198:大船渡市立東朋中学校</v>
      </c>
      <c r="D98" s="44" t="s">
        <v>0</v>
      </c>
      <c r="E98" s="44" t="s">
        <v>112</v>
      </c>
      <c r="F98" s="44" t="s">
        <v>119</v>
      </c>
      <c r="G98" t="s">
        <v>455</v>
      </c>
    </row>
    <row r="99" spans="1:7" x14ac:dyDescent="0.45">
      <c r="A99">
        <v>50000112</v>
      </c>
      <c r="B99" s="63">
        <v>199</v>
      </c>
      <c r="C99" s="63" t="str">
        <f t="shared" si="3"/>
        <v>199:陸前高田市立高田第一中学校</v>
      </c>
      <c r="D99" s="44" t="s">
        <v>0</v>
      </c>
      <c r="E99" s="44" t="s">
        <v>112</v>
      </c>
      <c r="F99" s="44" t="s">
        <v>117</v>
      </c>
      <c r="G99" t="s">
        <v>454</v>
      </c>
    </row>
    <row r="100" spans="1:7" x14ac:dyDescent="0.45">
      <c r="A100">
        <v>50000113</v>
      </c>
      <c r="B100" s="63">
        <v>200</v>
      </c>
      <c r="C100" s="63" t="str">
        <f t="shared" si="3"/>
        <v>200:陸前高田市立高田東中学校</v>
      </c>
      <c r="D100" s="44" t="s">
        <v>0</v>
      </c>
      <c r="E100" s="44" t="s">
        <v>112</v>
      </c>
      <c r="F100" s="44" t="s">
        <v>115</v>
      </c>
      <c r="G100" t="s">
        <v>164</v>
      </c>
    </row>
    <row r="101" spans="1:7" x14ac:dyDescent="0.45">
      <c r="A101">
        <v>50000114</v>
      </c>
      <c r="B101" s="63">
        <v>201</v>
      </c>
      <c r="C101" s="63" t="str">
        <f t="shared" si="3"/>
        <v>201:住田町立世田米中学校</v>
      </c>
      <c r="D101" s="44" t="s">
        <v>0</v>
      </c>
      <c r="E101" s="44" t="s">
        <v>112</v>
      </c>
      <c r="F101" s="44" t="s">
        <v>113</v>
      </c>
      <c r="G101" t="s">
        <v>288</v>
      </c>
    </row>
    <row r="102" spans="1:7" x14ac:dyDescent="0.45">
      <c r="A102">
        <v>50000115</v>
      </c>
      <c r="B102" s="63">
        <v>202</v>
      </c>
      <c r="C102" s="63" t="str">
        <f t="shared" si="3"/>
        <v>202:住田町立有住中学校</v>
      </c>
      <c r="D102" s="44" t="s">
        <v>0</v>
      </c>
      <c r="E102" s="44" t="s">
        <v>95</v>
      </c>
      <c r="F102" s="44" t="s">
        <v>110</v>
      </c>
      <c r="G102" t="s">
        <v>291</v>
      </c>
    </row>
    <row r="103" spans="1:7" x14ac:dyDescent="0.45">
      <c r="A103">
        <v>50000116</v>
      </c>
      <c r="B103" s="63">
        <v>203</v>
      </c>
      <c r="C103" s="63" t="str">
        <f t="shared" si="3"/>
        <v>203:釜石市立釜石中学校</v>
      </c>
      <c r="D103" s="44" t="s">
        <v>0</v>
      </c>
      <c r="E103" s="44" t="s">
        <v>95</v>
      </c>
      <c r="F103" s="44" t="s">
        <v>108</v>
      </c>
      <c r="G103" t="s">
        <v>323</v>
      </c>
    </row>
    <row r="104" spans="1:7" x14ac:dyDescent="0.45">
      <c r="A104">
        <v>50000117</v>
      </c>
      <c r="B104" s="63">
        <v>204</v>
      </c>
      <c r="C104" s="63" t="str">
        <f t="shared" si="3"/>
        <v>204:釜石市立大平中学校</v>
      </c>
      <c r="D104" s="44" t="s">
        <v>0</v>
      </c>
      <c r="E104" s="44" t="s">
        <v>95</v>
      </c>
      <c r="F104" s="44" t="s">
        <v>106</v>
      </c>
      <c r="G104" t="s">
        <v>43</v>
      </c>
    </row>
    <row r="105" spans="1:7" x14ac:dyDescent="0.45">
      <c r="A105">
        <v>50000118</v>
      </c>
      <c r="B105" s="63">
        <v>205</v>
      </c>
      <c r="C105" s="63" t="str">
        <f t="shared" si="3"/>
        <v>205:釜石市立唐丹中学校</v>
      </c>
      <c r="D105" s="44" t="s">
        <v>0</v>
      </c>
      <c r="E105" s="44" t="s">
        <v>95</v>
      </c>
      <c r="F105" s="44" t="s">
        <v>104</v>
      </c>
      <c r="G105" t="s">
        <v>41</v>
      </c>
    </row>
    <row r="106" spans="1:7" x14ac:dyDescent="0.45">
      <c r="A106">
        <v>50000119</v>
      </c>
      <c r="B106" s="63">
        <v>206</v>
      </c>
      <c r="C106" s="63" t="str">
        <f t="shared" si="3"/>
        <v>206:釜石市立甲子中学校</v>
      </c>
      <c r="D106" s="44" t="s">
        <v>0</v>
      </c>
      <c r="E106" s="44" t="s">
        <v>95</v>
      </c>
      <c r="F106" s="44" t="s">
        <v>102</v>
      </c>
      <c r="G106" t="s">
        <v>38</v>
      </c>
    </row>
    <row r="107" spans="1:7" x14ac:dyDescent="0.45">
      <c r="A107">
        <v>50000120</v>
      </c>
      <c r="B107" s="63">
        <v>207</v>
      </c>
      <c r="C107" s="63" t="str">
        <f t="shared" si="3"/>
        <v>207:釜石市立釜石東中学校</v>
      </c>
      <c r="D107" s="44" t="s">
        <v>0</v>
      </c>
      <c r="E107" s="44" t="s">
        <v>95</v>
      </c>
      <c r="F107" s="44" t="s">
        <v>100</v>
      </c>
      <c r="G107" t="s">
        <v>45</v>
      </c>
    </row>
    <row r="108" spans="1:7" x14ac:dyDescent="0.45">
      <c r="A108">
        <v>50000121</v>
      </c>
      <c r="B108" s="63">
        <v>208</v>
      </c>
      <c r="C108" s="63" t="str">
        <f t="shared" si="3"/>
        <v>208:大槌町立吉里吉里中学校</v>
      </c>
      <c r="D108" s="44" t="s">
        <v>0</v>
      </c>
      <c r="E108" s="44" t="s">
        <v>95</v>
      </c>
      <c r="F108" s="44" t="s">
        <v>98</v>
      </c>
      <c r="G108" t="s">
        <v>298</v>
      </c>
    </row>
    <row r="109" spans="1:7" x14ac:dyDescent="0.45">
      <c r="A109">
        <v>50000122</v>
      </c>
      <c r="B109" s="63">
        <v>209</v>
      </c>
      <c r="C109" s="63" t="str">
        <f t="shared" si="3"/>
        <v>209:大槌町立大槌学園</v>
      </c>
      <c r="D109" s="44" t="s">
        <v>0</v>
      </c>
      <c r="E109" s="44" t="s">
        <v>95</v>
      </c>
      <c r="F109" s="44" t="s">
        <v>96</v>
      </c>
      <c r="G109" t="s">
        <v>453</v>
      </c>
    </row>
    <row r="110" spans="1:7" x14ac:dyDescent="0.45">
      <c r="A110">
        <v>50000123</v>
      </c>
      <c r="B110" s="63">
        <v>210</v>
      </c>
      <c r="C110" s="63" t="str">
        <f t="shared" si="3"/>
        <v>210:宮古市立第一中学校</v>
      </c>
      <c r="D110" s="44" t="s">
        <v>0</v>
      </c>
      <c r="E110" s="44" t="s">
        <v>88</v>
      </c>
      <c r="F110" s="44" t="s">
        <v>93</v>
      </c>
      <c r="G110" t="s">
        <v>48</v>
      </c>
    </row>
    <row r="111" spans="1:7" x14ac:dyDescent="0.45">
      <c r="A111">
        <v>50000124</v>
      </c>
      <c r="B111" s="63">
        <v>211</v>
      </c>
      <c r="C111" s="63" t="str">
        <f t="shared" si="3"/>
        <v>211:宮古市立第二中学校</v>
      </c>
      <c r="D111" s="44" t="s">
        <v>0</v>
      </c>
      <c r="E111" s="44" t="s">
        <v>88</v>
      </c>
      <c r="F111" s="44" t="s">
        <v>91</v>
      </c>
      <c r="G111" t="s">
        <v>50</v>
      </c>
    </row>
    <row r="112" spans="1:7" x14ac:dyDescent="0.45">
      <c r="A112">
        <v>50000125</v>
      </c>
      <c r="B112" s="63">
        <v>212</v>
      </c>
      <c r="C112" s="63" t="str">
        <f t="shared" si="3"/>
        <v>212:宮古市立河南中学校</v>
      </c>
      <c r="D112" s="44" t="s">
        <v>0</v>
      </c>
      <c r="E112" s="44" t="s">
        <v>88</v>
      </c>
      <c r="F112" s="44" t="s">
        <v>89</v>
      </c>
      <c r="G112" t="s">
        <v>52</v>
      </c>
    </row>
    <row r="113" spans="1:7" x14ac:dyDescent="0.45">
      <c r="A113">
        <v>50000126</v>
      </c>
      <c r="B113" s="63">
        <v>213</v>
      </c>
      <c r="C113" s="63" t="str">
        <f t="shared" si="3"/>
        <v>213:宮古市立宮古西中学校</v>
      </c>
      <c r="D113" s="44" t="s">
        <v>0</v>
      </c>
      <c r="E113" s="44" t="s">
        <v>80</v>
      </c>
      <c r="F113" s="44" t="s">
        <v>87</v>
      </c>
      <c r="G113" t="s">
        <v>54</v>
      </c>
    </row>
    <row r="114" spans="1:7" x14ac:dyDescent="0.45">
      <c r="A114">
        <v>50000127</v>
      </c>
      <c r="B114" s="63">
        <v>214</v>
      </c>
      <c r="C114" s="63" t="str">
        <f t="shared" si="3"/>
        <v>214:宮古市立花輪中学校</v>
      </c>
      <c r="D114" s="44" t="s">
        <v>0</v>
      </c>
      <c r="E114" s="44" t="s">
        <v>80</v>
      </c>
      <c r="F114" s="44" t="s">
        <v>86</v>
      </c>
      <c r="G114" t="s">
        <v>57</v>
      </c>
    </row>
    <row r="115" spans="1:7" x14ac:dyDescent="0.45">
      <c r="A115">
        <v>50000128</v>
      </c>
      <c r="B115" s="63">
        <v>215</v>
      </c>
      <c r="C115" s="63" t="str">
        <f t="shared" si="3"/>
        <v>215:宮古市立津軽石中学校</v>
      </c>
      <c r="D115" s="44" t="s">
        <v>0</v>
      </c>
      <c r="E115" s="44" t="s">
        <v>80</v>
      </c>
      <c r="F115" s="44" t="s">
        <v>85</v>
      </c>
      <c r="G115" t="s">
        <v>59</v>
      </c>
    </row>
    <row r="116" spans="1:7" x14ac:dyDescent="0.45">
      <c r="A116">
        <v>50000129</v>
      </c>
      <c r="B116" s="63">
        <v>216</v>
      </c>
      <c r="C116" s="63" t="str">
        <f t="shared" si="3"/>
        <v>216:宮古市立重茂中学校</v>
      </c>
      <c r="D116" s="44" t="s">
        <v>0</v>
      </c>
      <c r="E116" s="44" t="s">
        <v>80</v>
      </c>
      <c r="F116" s="44" t="s">
        <v>83</v>
      </c>
      <c r="G116" t="s">
        <v>61</v>
      </c>
    </row>
    <row r="117" spans="1:7" x14ac:dyDescent="0.45">
      <c r="A117">
        <v>50000130</v>
      </c>
      <c r="B117" s="63">
        <v>217</v>
      </c>
      <c r="C117" s="63" t="str">
        <f t="shared" si="3"/>
        <v>217:宮古市立崎山中学校</v>
      </c>
      <c r="D117" s="44" t="s">
        <v>0</v>
      </c>
      <c r="E117" s="44" t="s">
        <v>80</v>
      </c>
      <c r="F117" s="44" t="s">
        <v>81</v>
      </c>
      <c r="G117" t="s">
        <v>63</v>
      </c>
    </row>
    <row r="118" spans="1:7" x14ac:dyDescent="0.45">
      <c r="A118">
        <v>50000131</v>
      </c>
      <c r="B118" s="63">
        <v>218</v>
      </c>
      <c r="C118" s="63" t="str">
        <f t="shared" si="3"/>
        <v>218:宮古市立田老第一中学校</v>
      </c>
      <c r="D118" s="44" t="s">
        <v>0</v>
      </c>
      <c r="E118" s="44" t="s">
        <v>64</v>
      </c>
      <c r="F118" s="44" t="s">
        <v>78</v>
      </c>
      <c r="G118" t="s">
        <v>304</v>
      </c>
    </row>
    <row r="119" spans="1:7" x14ac:dyDescent="0.45">
      <c r="A119">
        <v>50000132</v>
      </c>
      <c r="B119" s="63">
        <v>219</v>
      </c>
      <c r="C119" s="63" t="str">
        <f t="shared" si="3"/>
        <v>219:宮古市立新里中学校</v>
      </c>
      <c r="D119" s="44" t="s">
        <v>0</v>
      </c>
      <c r="E119" s="44" t="s">
        <v>64</v>
      </c>
      <c r="F119" s="44" t="s">
        <v>76</v>
      </c>
      <c r="G119" t="s">
        <v>307</v>
      </c>
    </row>
    <row r="120" spans="1:7" x14ac:dyDescent="0.45">
      <c r="A120">
        <v>50000133</v>
      </c>
      <c r="B120" s="63">
        <v>220</v>
      </c>
      <c r="C120" s="63" t="str">
        <f t="shared" si="3"/>
        <v>220:宮古市立川井中学校</v>
      </c>
      <c r="D120" s="44" t="s">
        <v>0</v>
      </c>
      <c r="E120" s="44" t="s">
        <v>64</v>
      </c>
      <c r="F120" s="44" t="s">
        <v>75</v>
      </c>
      <c r="G120" t="s">
        <v>308</v>
      </c>
    </row>
    <row r="121" spans="1:7" x14ac:dyDescent="0.45">
      <c r="A121">
        <v>50000134</v>
      </c>
      <c r="B121" s="63">
        <v>221</v>
      </c>
      <c r="C121" s="63" t="str">
        <f t="shared" si="3"/>
        <v>221:山田町立山田中学校</v>
      </c>
      <c r="D121" s="44" t="s">
        <v>0</v>
      </c>
      <c r="E121" s="44" t="s">
        <v>64</v>
      </c>
      <c r="F121" s="44" t="s">
        <v>73</v>
      </c>
      <c r="G121" t="s">
        <v>300</v>
      </c>
    </row>
    <row r="122" spans="1:7" x14ac:dyDescent="0.45">
      <c r="A122">
        <v>50000136</v>
      </c>
      <c r="B122" s="63">
        <v>222</v>
      </c>
      <c r="C122" s="63" t="str">
        <f t="shared" si="3"/>
        <v>222:岩泉町立岩泉中学校</v>
      </c>
      <c r="D122" s="44" t="s">
        <v>0</v>
      </c>
      <c r="E122" s="44" t="s">
        <v>64</v>
      </c>
      <c r="F122" s="44" t="s">
        <v>72</v>
      </c>
      <c r="G122" t="s">
        <v>301</v>
      </c>
    </row>
    <row r="123" spans="1:7" x14ac:dyDescent="0.45">
      <c r="A123">
        <v>50000138</v>
      </c>
      <c r="B123" s="63">
        <v>223</v>
      </c>
      <c r="C123" s="63" t="str">
        <f t="shared" si="3"/>
        <v>223:岩泉町立小川中学校</v>
      </c>
      <c r="D123" s="44" t="s">
        <v>0</v>
      </c>
      <c r="E123" s="44" t="s">
        <v>64</v>
      </c>
      <c r="F123" s="44" t="s">
        <v>70</v>
      </c>
      <c r="G123" t="s">
        <v>302</v>
      </c>
    </row>
    <row r="124" spans="1:7" x14ac:dyDescent="0.45">
      <c r="A124">
        <v>50000140</v>
      </c>
      <c r="B124" s="63">
        <v>224</v>
      </c>
      <c r="C124" s="63" t="str">
        <f t="shared" si="3"/>
        <v>224:岩泉町立小本中学校</v>
      </c>
      <c r="D124" s="44" t="s">
        <v>0</v>
      </c>
      <c r="E124" s="44" t="s">
        <v>64</v>
      </c>
      <c r="F124" s="44" t="s">
        <v>69</v>
      </c>
      <c r="G124" t="s">
        <v>303</v>
      </c>
    </row>
    <row r="125" spans="1:7" x14ac:dyDescent="0.45">
      <c r="A125">
        <v>50000141</v>
      </c>
      <c r="B125" s="63">
        <v>225</v>
      </c>
      <c r="C125" s="63" t="str">
        <f t="shared" si="3"/>
        <v>225:田野畑村立田野畑中学校</v>
      </c>
      <c r="D125" s="44" t="s">
        <v>0</v>
      </c>
      <c r="E125" s="44" t="s">
        <v>64</v>
      </c>
      <c r="F125" s="44" t="s">
        <v>68</v>
      </c>
      <c r="G125" t="s">
        <v>305</v>
      </c>
    </row>
    <row r="126" spans="1:7" x14ac:dyDescent="0.45">
      <c r="A126">
        <v>50000142</v>
      </c>
      <c r="B126" s="63">
        <v>226</v>
      </c>
      <c r="C126" s="63" t="str">
        <f t="shared" si="3"/>
        <v>226:久慈市立久慈中学校</v>
      </c>
      <c r="D126" s="44" t="s">
        <v>0</v>
      </c>
      <c r="E126" s="44" t="s">
        <v>64</v>
      </c>
      <c r="F126" s="44" t="s">
        <v>67</v>
      </c>
      <c r="G126" t="s">
        <v>126</v>
      </c>
    </row>
    <row r="127" spans="1:7" x14ac:dyDescent="0.45">
      <c r="A127">
        <v>50000143</v>
      </c>
      <c r="B127" s="63">
        <v>227</v>
      </c>
      <c r="C127" s="63" t="str">
        <f t="shared" si="3"/>
        <v>227:久慈市立長内中学校</v>
      </c>
      <c r="D127" s="44" t="s">
        <v>0</v>
      </c>
      <c r="E127" s="44" t="s">
        <v>64</v>
      </c>
      <c r="F127" s="44" t="s">
        <v>65</v>
      </c>
      <c r="G127" t="s">
        <v>128</v>
      </c>
    </row>
    <row r="128" spans="1:7" x14ac:dyDescent="0.45">
      <c r="A128">
        <v>50000144</v>
      </c>
      <c r="B128" s="63">
        <v>228</v>
      </c>
      <c r="C128" s="63" t="str">
        <f t="shared" si="3"/>
        <v>228:久慈市立大川目中学校</v>
      </c>
      <c r="D128" s="44" t="s">
        <v>0</v>
      </c>
      <c r="E128" s="44" t="s">
        <v>46</v>
      </c>
      <c r="F128" s="44" t="s">
        <v>62</v>
      </c>
      <c r="G128" t="s">
        <v>130</v>
      </c>
    </row>
    <row r="129" spans="1:7" x14ac:dyDescent="0.45">
      <c r="A129">
        <v>50000145</v>
      </c>
      <c r="B129" s="63">
        <v>229</v>
      </c>
      <c r="C129" s="63" t="str">
        <f t="shared" ref="C129:C160" si="4">B129&amp;":"&amp;G129</f>
        <v>229:久慈市立夏井中学校</v>
      </c>
      <c r="D129" s="44" t="s">
        <v>0</v>
      </c>
      <c r="E129" s="44" t="s">
        <v>46</v>
      </c>
      <c r="F129" s="44" t="s">
        <v>60</v>
      </c>
      <c r="G129" t="s">
        <v>132</v>
      </c>
    </row>
    <row r="130" spans="1:7" x14ac:dyDescent="0.45">
      <c r="A130">
        <v>50000146</v>
      </c>
      <c r="B130" s="63">
        <v>230</v>
      </c>
      <c r="C130" s="63" t="str">
        <f t="shared" si="4"/>
        <v>230:久慈市立侍浜中学校</v>
      </c>
      <c r="D130" s="44" t="s">
        <v>0</v>
      </c>
      <c r="E130" s="44" t="s">
        <v>46</v>
      </c>
      <c r="F130" s="44" t="s">
        <v>58</v>
      </c>
      <c r="G130" t="s">
        <v>134</v>
      </c>
    </row>
    <row r="131" spans="1:7" x14ac:dyDescent="0.45">
      <c r="A131">
        <v>50000147</v>
      </c>
      <c r="B131" s="63">
        <v>231</v>
      </c>
      <c r="C131" s="63" t="str">
        <f t="shared" si="4"/>
        <v>231:久慈市立宇部中学校</v>
      </c>
      <c r="D131" s="44" t="s">
        <v>0</v>
      </c>
      <c r="E131" s="44" t="s">
        <v>46</v>
      </c>
      <c r="F131" s="44" t="s">
        <v>56</v>
      </c>
      <c r="G131" t="s">
        <v>137</v>
      </c>
    </row>
    <row r="132" spans="1:7" x14ac:dyDescent="0.45">
      <c r="A132">
        <v>50000148</v>
      </c>
      <c r="B132" s="63">
        <v>232</v>
      </c>
      <c r="C132" s="63" t="str">
        <f t="shared" si="4"/>
        <v>232:久慈市立三崎中学校</v>
      </c>
      <c r="D132" s="44" t="s">
        <v>0</v>
      </c>
      <c r="E132" s="44" t="s">
        <v>46</v>
      </c>
      <c r="F132" s="44" t="s">
        <v>55</v>
      </c>
      <c r="G132" t="s">
        <v>139</v>
      </c>
    </row>
    <row r="133" spans="1:7" x14ac:dyDescent="0.45">
      <c r="A133">
        <v>50000149</v>
      </c>
      <c r="B133" s="63">
        <v>233</v>
      </c>
      <c r="C133" s="63" t="str">
        <f t="shared" si="4"/>
        <v>233:久慈市立山形中学校</v>
      </c>
      <c r="D133" s="44" t="s">
        <v>0</v>
      </c>
      <c r="E133" s="44" t="s">
        <v>46</v>
      </c>
      <c r="F133" s="44" t="s">
        <v>53</v>
      </c>
      <c r="G133" t="s">
        <v>313</v>
      </c>
    </row>
    <row r="134" spans="1:7" x14ac:dyDescent="0.45">
      <c r="A134">
        <v>50000150</v>
      </c>
      <c r="B134" s="63">
        <v>234</v>
      </c>
      <c r="C134" s="63" t="str">
        <f t="shared" si="4"/>
        <v>234:普代村立普代中学校</v>
      </c>
      <c r="D134" s="44" t="s">
        <v>0</v>
      </c>
      <c r="E134" s="44" t="s">
        <v>46</v>
      </c>
      <c r="F134" s="44" t="s">
        <v>51</v>
      </c>
      <c r="G134" t="s">
        <v>306</v>
      </c>
    </row>
    <row r="135" spans="1:7" x14ac:dyDescent="0.45">
      <c r="A135">
        <v>50000151</v>
      </c>
      <c r="B135" s="63">
        <v>235</v>
      </c>
      <c r="C135" s="63" t="str">
        <f t="shared" si="4"/>
        <v>235:野田村立野田中学校</v>
      </c>
      <c r="D135" s="44" t="s">
        <v>0</v>
      </c>
      <c r="E135" s="44" t="s">
        <v>46</v>
      </c>
      <c r="F135" s="44" t="s">
        <v>49</v>
      </c>
      <c r="G135" t="s">
        <v>312</v>
      </c>
    </row>
    <row r="136" spans="1:7" x14ac:dyDescent="0.45">
      <c r="A136">
        <v>50000152</v>
      </c>
      <c r="B136" s="63">
        <v>236</v>
      </c>
      <c r="C136" s="63" t="str">
        <f t="shared" si="4"/>
        <v>236:洋野町立種市中学校</v>
      </c>
      <c r="D136" s="44" t="s">
        <v>0</v>
      </c>
      <c r="E136" s="44" t="s">
        <v>46</v>
      </c>
      <c r="F136" s="44" t="s">
        <v>47</v>
      </c>
      <c r="G136" t="s">
        <v>310</v>
      </c>
    </row>
    <row r="137" spans="1:7" x14ac:dyDescent="0.45">
      <c r="A137">
        <v>50000154</v>
      </c>
      <c r="B137" s="63">
        <v>237</v>
      </c>
      <c r="C137" s="63" t="str">
        <f t="shared" si="4"/>
        <v>237:洋野町立中野中学校</v>
      </c>
      <c r="D137" s="44" t="s">
        <v>0</v>
      </c>
      <c r="E137" s="44" t="s">
        <v>33</v>
      </c>
      <c r="F137" s="44" t="s">
        <v>44</v>
      </c>
      <c r="G137" t="s">
        <v>311</v>
      </c>
    </row>
    <row r="138" spans="1:7" x14ac:dyDescent="0.45">
      <c r="A138">
        <v>50000155</v>
      </c>
      <c r="B138" s="63">
        <v>238</v>
      </c>
      <c r="C138" s="63" t="str">
        <f t="shared" si="4"/>
        <v>238:洋野町立大野中学校</v>
      </c>
      <c r="D138" s="44" t="s">
        <v>0</v>
      </c>
      <c r="E138" s="44" t="s">
        <v>33</v>
      </c>
      <c r="F138" s="44" t="s">
        <v>42</v>
      </c>
      <c r="G138" t="s">
        <v>314</v>
      </c>
    </row>
    <row r="139" spans="1:7" x14ac:dyDescent="0.45">
      <c r="A139">
        <v>50000156</v>
      </c>
      <c r="B139" s="63">
        <v>239</v>
      </c>
      <c r="C139" s="63" t="str">
        <f t="shared" si="4"/>
        <v>239:二戸市立福岡中学校</v>
      </c>
      <c r="D139" s="44" t="s">
        <v>0</v>
      </c>
      <c r="E139" s="44" t="s">
        <v>33</v>
      </c>
      <c r="F139" s="44" t="s">
        <v>40</v>
      </c>
      <c r="G139" t="s">
        <v>316</v>
      </c>
    </row>
    <row r="140" spans="1:7" x14ac:dyDescent="0.45">
      <c r="A140">
        <v>50000157</v>
      </c>
      <c r="B140" s="63">
        <v>240</v>
      </c>
      <c r="C140" s="63" t="str">
        <f t="shared" si="4"/>
        <v>240:二戸市立金田一中学校</v>
      </c>
      <c r="D140" s="44" t="s">
        <v>0</v>
      </c>
      <c r="E140" s="44" t="s">
        <v>33</v>
      </c>
      <c r="F140" s="44" t="s">
        <v>39</v>
      </c>
      <c r="G140" t="s">
        <v>321</v>
      </c>
    </row>
    <row r="141" spans="1:7" x14ac:dyDescent="0.45">
      <c r="A141">
        <v>50000158</v>
      </c>
      <c r="B141" s="63">
        <v>241</v>
      </c>
      <c r="C141" s="63" t="str">
        <f t="shared" si="4"/>
        <v>241:二戸市立浄法寺中学校</v>
      </c>
      <c r="D141" s="44" t="s">
        <v>0</v>
      </c>
      <c r="E141" s="44" t="s">
        <v>33</v>
      </c>
      <c r="F141" s="44" t="s">
        <v>37</v>
      </c>
      <c r="G141" t="s">
        <v>319</v>
      </c>
    </row>
    <row r="142" spans="1:7" x14ac:dyDescent="0.45">
      <c r="A142">
        <v>50000159</v>
      </c>
      <c r="B142" s="63">
        <v>242</v>
      </c>
      <c r="C142" s="63" t="str">
        <f t="shared" si="4"/>
        <v>242:軽米町立軽米中学校</v>
      </c>
      <c r="D142" s="44" t="s">
        <v>0</v>
      </c>
      <c r="E142" s="44" t="s">
        <v>33</v>
      </c>
      <c r="F142" s="44" t="s">
        <v>36</v>
      </c>
      <c r="G142" t="s">
        <v>309</v>
      </c>
    </row>
    <row r="143" spans="1:7" x14ac:dyDescent="0.45">
      <c r="A143">
        <v>50000160</v>
      </c>
      <c r="B143" s="63">
        <v>243</v>
      </c>
      <c r="C143" s="63" t="str">
        <f t="shared" si="4"/>
        <v>243:九戸村立九戸中学校</v>
      </c>
      <c r="D143" s="44" t="s">
        <v>0</v>
      </c>
      <c r="E143" s="44" t="s">
        <v>33</v>
      </c>
      <c r="F143" s="44" t="s">
        <v>35</v>
      </c>
      <c r="G143" t="s">
        <v>315</v>
      </c>
    </row>
    <row r="144" spans="1:7" x14ac:dyDescent="0.45">
      <c r="A144">
        <v>50000161</v>
      </c>
      <c r="B144" s="63">
        <v>244</v>
      </c>
      <c r="C144" s="63" t="str">
        <f t="shared" si="4"/>
        <v>244:一戸町立一戸中学校</v>
      </c>
      <c r="D144" s="44" t="s">
        <v>0</v>
      </c>
      <c r="E144" s="44" t="s">
        <v>33</v>
      </c>
      <c r="F144" s="44" t="s">
        <v>34</v>
      </c>
      <c r="G144" t="s">
        <v>317</v>
      </c>
    </row>
    <row r="145" spans="1:7" x14ac:dyDescent="0.45">
      <c r="A145">
        <v>50000162</v>
      </c>
      <c r="B145" s="63">
        <v>245</v>
      </c>
      <c r="C145" s="63" t="str">
        <f t="shared" si="4"/>
        <v>245:一戸町立奥中山中学校</v>
      </c>
      <c r="D145" s="44" t="s">
        <v>0</v>
      </c>
      <c r="E145" s="44" t="s">
        <v>1</v>
      </c>
      <c r="F145" s="44" t="s">
        <v>31</v>
      </c>
      <c r="G145" t="s">
        <v>318</v>
      </c>
    </row>
    <row r="146" spans="1:7" x14ac:dyDescent="0.45">
      <c r="A146">
        <v>50000163</v>
      </c>
      <c r="B146" s="63">
        <v>246</v>
      </c>
      <c r="C146" s="63" t="str">
        <f t="shared" si="4"/>
        <v>246:岩手県立盛岡視覚支援学校</v>
      </c>
      <c r="D146" s="44" t="s">
        <v>0</v>
      </c>
      <c r="E146" s="44" t="s">
        <v>1</v>
      </c>
      <c r="F146" s="44" t="s">
        <v>29</v>
      </c>
      <c r="G146" t="s">
        <v>325</v>
      </c>
    </row>
    <row r="147" spans="1:7" x14ac:dyDescent="0.45">
      <c r="A147">
        <v>50000164</v>
      </c>
      <c r="B147" s="63">
        <v>247</v>
      </c>
      <c r="C147" s="63" t="str">
        <f t="shared" si="4"/>
        <v>247:岩手県立盛岡聴覚支援学校</v>
      </c>
      <c r="D147" s="44" t="s">
        <v>0</v>
      </c>
      <c r="E147" s="44" t="s">
        <v>1</v>
      </c>
      <c r="F147" s="44" t="s">
        <v>27</v>
      </c>
      <c r="G147" t="s">
        <v>326</v>
      </c>
    </row>
    <row r="148" spans="1:7" x14ac:dyDescent="0.45">
      <c r="A148">
        <v>50000165</v>
      </c>
      <c r="B148" s="63">
        <v>248</v>
      </c>
      <c r="C148" s="63" t="str">
        <f t="shared" si="4"/>
        <v>248:岩手県立盛岡となん支援学校</v>
      </c>
      <c r="D148" s="44" t="s">
        <v>0</v>
      </c>
      <c r="E148" s="44" t="s">
        <v>1</v>
      </c>
      <c r="F148" s="44" t="s">
        <v>25</v>
      </c>
      <c r="G148" t="s">
        <v>329</v>
      </c>
    </row>
    <row r="149" spans="1:7" x14ac:dyDescent="0.45">
      <c r="A149">
        <v>50000166</v>
      </c>
      <c r="B149" s="63">
        <v>249</v>
      </c>
      <c r="C149" s="63" t="str">
        <f t="shared" si="4"/>
        <v>249:岩手県立盛岡青松支援学校</v>
      </c>
      <c r="D149" s="44" t="s">
        <v>0</v>
      </c>
      <c r="E149" s="44" t="s">
        <v>1</v>
      </c>
      <c r="F149" s="44" t="s">
        <v>24</v>
      </c>
      <c r="G149" t="s">
        <v>330</v>
      </c>
    </row>
    <row r="150" spans="1:7" x14ac:dyDescent="0.45">
      <c r="A150">
        <v>50000167</v>
      </c>
      <c r="B150" s="63">
        <v>250</v>
      </c>
      <c r="C150" s="63" t="str">
        <f t="shared" si="4"/>
        <v>250:岩手県立盛岡みたけ支援学校</v>
      </c>
      <c r="D150" s="44" t="s">
        <v>0</v>
      </c>
      <c r="E150" s="44" t="s">
        <v>1</v>
      </c>
      <c r="F150" s="44" t="s">
        <v>22</v>
      </c>
      <c r="G150" t="s">
        <v>327</v>
      </c>
    </row>
    <row r="151" spans="1:7" x14ac:dyDescent="0.45">
      <c r="A151">
        <v>50000168</v>
      </c>
      <c r="B151" s="63">
        <v>251</v>
      </c>
      <c r="C151" s="63" t="str">
        <f t="shared" si="4"/>
        <v>251:岩手県立盛岡みたけ支援学校奥中山校</v>
      </c>
      <c r="D151" s="44" t="s">
        <v>0</v>
      </c>
      <c r="E151" s="44" t="s">
        <v>1</v>
      </c>
      <c r="F151" s="44" t="s">
        <v>20</v>
      </c>
      <c r="G151" t="s">
        <v>328</v>
      </c>
    </row>
    <row r="152" spans="1:7" x14ac:dyDescent="0.45">
      <c r="A152">
        <v>50000169</v>
      </c>
      <c r="B152" s="63">
        <v>252</v>
      </c>
      <c r="C152" s="63" t="str">
        <f t="shared" si="4"/>
        <v>252:岩手県立盛岡ひがし支援学校</v>
      </c>
      <c r="D152" s="44" t="s">
        <v>0</v>
      </c>
      <c r="E152" s="44" t="s">
        <v>1</v>
      </c>
      <c r="F152" s="44" t="s">
        <v>18</v>
      </c>
      <c r="G152" t="s">
        <v>452</v>
      </c>
    </row>
    <row r="153" spans="1:7" x14ac:dyDescent="0.45">
      <c r="A153">
        <v>50000170</v>
      </c>
      <c r="B153" s="63">
        <v>253</v>
      </c>
      <c r="C153" s="63" t="str">
        <f t="shared" si="4"/>
        <v>253:岩手県立花巻清風支援学校</v>
      </c>
      <c r="D153" s="44" t="s">
        <v>0</v>
      </c>
      <c r="E153" s="44" t="s">
        <v>1</v>
      </c>
      <c r="F153" s="44" t="s">
        <v>16</v>
      </c>
      <c r="G153" t="s">
        <v>331</v>
      </c>
    </row>
    <row r="154" spans="1:7" x14ac:dyDescent="0.45">
      <c r="A154">
        <v>50000171</v>
      </c>
      <c r="B154" s="63">
        <v>254</v>
      </c>
      <c r="C154" s="63" t="str">
        <f t="shared" si="4"/>
        <v>254:岩手県立前沢明峰支援学校</v>
      </c>
      <c r="D154" s="44" t="s">
        <v>0</v>
      </c>
      <c r="E154" s="44" t="s">
        <v>1</v>
      </c>
      <c r="F154" s="44" t="s">
        <v>14</v>
      </c>
      <c r="G154" t="s">
        <v>332</v>
      </c>
    </row>
    <row r="155" spans="1:7" x14ac:dyDescent="0.45">
      <c r="A155">
        <v>50000172</v>
      </c>
      <c r="B155" s="63">
        <v>255</v>
      </c>
      <c r="C155" s="63" t="str">
        <f t="shared" si="4"/>
        <v>255:岩手県立一関清明支援学校</v>
      </c>
      <c r="D155" s="44" t="s">
        <v>0</v>
      </c>
      <c r="E155" s="44" t="s">
        <v>1</v>
      </c>
      <c r="F155" s="44" t="s">
        <v>12</v>
      </c>
      <c r="G155" t="s">
        <v>324</v>
      </c>
    </row>
    <row r="156" spans="1:7" x14ac:dyDescent="0.45">
      <c r="A156">
        <v>50000173</v>
      </c>
      <c r="B156" s="63">
        <v>256</v>
      </c>
      <c r="C156" s="63" t="str">
        <f t="shared" si="4"/>
        <v>256:岩手県立気仙光陵支援学校</v>
      </c>
      <c r="D156" s="44" t="s">
        <v>0</v>
      </c>
      <c r="E156" s="44" t="s">
        <v>1</v>
      </c>
      <c r="F156" s="44" t="s">
        <v>10</v>
      </c>
      <c r="G156" t="s">
        <v>333</v>
      </c>
    </row>
    <row r="157" spans="1:7" x14ac:dyDescent="0.45">
      <c r="A157">
        <v>50000174</v>
      </c>
      <c r="B157" s="63">
        <v>257</v>
      </c>
      <c r="C157" s="63" t="str">
        <f t="shared" si="4"/>
        <v>257:岩手県立釜石祥雲支援学校</v>
      </c>
      <c r="D157" s="44" t="s">
        <v>0</v>
      </c>
      <c r="E157" s="44" t="s">
        <v>1</v>
      </c>
      <c r="F157" s="44" t="s">
        <v>8</v>
      </c>
      <c r="G157" t="s">
        <v>334</v>
      </c>
    </row>
    <row r="158" spans="1:7" x14ac:dyDescent="0.45">
      <c r="A158">
        <v>50000175</v>
      </c>
      <c r="B158" s="63">
        <v>258</v>
      </c>
      <c r="C158" s="63" t="str">
        <f t="shared" si="4"/>
        <v>258:岩手県立宮古恵風支援学校</v>
      </c>
      <c r="D158" s="44" t="s">
        <v>0</v>
      </c>
      <c r="E158" s="44" t="s">
        <v>1</v>
      </c>
      <c r="F158" s="44" t="s">
        <v>6</v>
      </c>
      <c r="G158" t="s">
        <v>335</v>
      </c>
    </row>
    <row r="159" spans="1:7" x14ac:dyDescent="0.45">
      <c r="A159">
        <v>50000176</v>
      </c>
      <c r="B159" s="63">
        <v>259</v>
      </c>
      <c r="C159" s="63" t="str">
        <f t="shared" si="4"/>
        <v>259:岩手県立久慈拓陽支援学校</v>
      </c>
      <c r="D159" s="44" t="s">
        <v>0</v>
      </c>
      <c r="E159" s="44" t="s">
        <v>1</v>
      </c>
      <c r="F159" s="44" t="s">
        <v>4</v>
      </c>
      <c r="G159" t="s">
        <v>336</v>
      </c>
    </row>
    <row r="160" spans="1:7" x14ac:dyDescent="0.45">
      <c r="A160">
        <v>50000177</v>
      </c>
      <c r="B160" s="63">
        <v>260</v>
      </c>
      <c r="C160" s="63" t="str">
        <f t="shared" si="4"/>
        <v>260:岩手大学教育学部附属特別支援学校</v>
      </c>
      <c r="D160" s="44" t="s">
        <v>0</v>
      </c>
      <c r="E160" s="44" t="s">
        <v>1</v>
      </c>
      <c r="F160" s="44" t="s">
        <v>2</v>
      </c>
      <c r="G160" t="s">
        <v>451</v>
      </c>
    </row>
    <row r="161" spans="1:7" x14ac:dyDescent="0.45">
      <c r="C161" s="44" t="s">
        <v>450</v>
      </c>
    </row>
    <row r="163" spans="1:7" x14ac:dyDescent="0.45">
      <c r="A163">
        <v>50000025</v>
      </c>
      <c r="B163" s="63">
        <v>240</v>
      </c>
      <c r="C163" s="63" t="str">
        <f>B163&amp;":"&amp;G163</f>
        <v>240:岩手中学校</v>
      </c>
      <c r="D163" s="44" t="s">
        <v>0</v>
      </c>
      <c r="E163" s="44" t="s">
        <v>261</v>
      </c>
      <c r="F163" s="44" t="s">
        <v>262</v>
      </c>
      <c r="G163" t="s">
        <v>461</v>
      </c>
    </row>
    <row r="164" spans="1:7" x14ac:dyDescent="0.45">
      <c r="A164">
        <v>50000026</v>
      </c>
      <c r="B164" s="63">
        <v>239</v>
      </c>
      <c r="C164" s="63" t="str">
        <f>B164&amp;":"&amp;G164</f>
        <v>239:盛岡白百合学園中学校</v>
      </c>
      <c r="D164" s="44" t="s">
        <v>0</v>
      </c>
      <c r="E164" s="44" t="s">
        <v>88</v>
      </c>
      <c r="F164" s="44" t="s">
        <v>259</v>
      </c>
      <c r="G164" t="s">
        <v>460</v>
      </c>
    </row>
    <row r="165" spans="1:7" x14ac:dyDescent="0.45">
      <c r="A165">
        <v>50000027</v>
      </c>
      <c r="B165" s="63">
        <v>238</v>
      </c>
      <c r="C165" s="63" t="str">
        <f>B165&amp;":"&amp;G165</f>
        <v>238:盛岡中央高等学校附属中学校</v>
      </c>
      <c r="D165" s="44" t="s">
        <v>0</v>
      </c>
      <c r="E165" s="44" t="s">
        <v>88</v>
      </c>
      <c r="F165" s="44" t="s">
        <v>258</v>
      </c>
      <c r="G165" t="s">
        <v>459</v>
      </c>
    </row>
  </sheetData>
  <sortState ref="A1:G160">
    <sortCondition ref="A1:A160"/>
  </sortState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C6592-B0EC-4DDB-AB88-35758C84A646}">
  <sheetPr>
    <pageSetUpPr fitToPage="1"/>
  </sheetPr>
  <dimension ref="A1:C27"/>
  <sheetViews>
    <sheetView workbookViewId="0">
      <selection activeCell="A16" sqref="A16:XFD16"/>
    </sheetView>
  </sheetViews>
  <sheetFormatPr defaultRowHeight="18" x14ac:dyDescent="0.45"/>
  <cols>
    <col min="1" max="1" width="36.19921875" bestFit="1" customWidth="1"/>
    <col min="2" max="3" width="25.69921875" bestFit="1" customWidth="1"/>
  </cols>
  <sheetData>
    <row r="1" spans="1:3" x14ac:dyDescent="0.45">
      <c r="A1" t="s">
        <v>468</v>
      </c>
      <c r="B1" t="s">
        <v>472</v>
      </c>
      <c r="C1" t="s">
        <v>476</v>
      </c>
    </row>
    <row r="2" spans="1:3" x14ac:dyDescent="0.45">
      <c r="A2" s="85" t="s">
        <v>484</v>
      </c>
      <c r="B2" s="85" t="s">
        <v>483</v>
      </c>
      <c r="C2" s="63" t="s">
        <v>474</v>
      </c>
    </row>
    <row r="3" spans="1:3" x14ac:dyDescent="0.45">
      <c r="A3" s="85" t="s">
        <v>485</v>
      </c>
      <c r="B3" s="85" t="s">
        <v>504</v>
      </c>
      <c r="C3" s="63" t="s">
        <v>475</v>
      </c>
    </row>
    <row r="4" spans="1:3" x14ac:dyDescent="0.45">
      <c r="A4" s="85" t="s">
        <v>487</v>
      </c>
      <c r="B4" s="85" t="s">
        <v>482</v>
      </c>
      <c r="C4" t="s">
        <v>477</v>
      </c>
    </row>
    <row r="5" spans="1:3" x14ac:dyDescent="0.45">
      <c r="A5" s="85" t="s">
        <v>488</v>
      </c>
      <c r="B5" s="85" t="s">
        <v>486</v>
      </c>
      <c r="C5" t="s">
        <v>478</v>
      </c>
    </row>
    <row r="6" spans="1:3" x14ac:dyDescent="0.45">
      <c r="A6" s="85" t="s">
        <v>489</v>
      </c>
      <c r="B6" s="85" t="s">
        <v>493</v>
      </c>
      <c r="C6" t="s">
        <v>479</v>
      </c>
    </row>
    <row r="7" spans="1:3" x14ac:dyDescent="0.45">
      <c r="A7" s="85" t="s">
        <v>490</v>
      </c>
      <c r="B7" s="85" t="s">
        <v>497</v>
      </c>
      <c r="C7" t="s">
        <v>480</v>
      </c>
    </row>
    <row r="8" spans="1:3" x14ac:dyDescent="0.45">
      <c r="A8" s="85" t="s">
        <v>491</v>
      </c>
      <c r="B8" s="85" t="s">
        <v>498</v>
      </c>
      <c r="C8" t="s">
        <v>481</v>
      </c>
    </row>
    <row r="9" spans="1:3" x14ac:dyDescent="0.45">
      <c r="A9" s="85" t="s">
        <v>492</v>
      </c>
      <c r="B9" s="85" t="s">
        <v>501</v>
      </c>
    </row>
    <row r="10" spans="1:3" x14ac:dyDescent="0.45">
      <c r="A10" s="85" t="s">
        <v>505</v>
      </c>
      <c r="B10" s="63" t="s">
        <v>444</v>
      </c>
    </row>
    <row r="11" spans="1:3" x14ac:dyDescent="0.45">
      <c r="A11" s="85" t="s">
        <v>494</v>
      </c>
    </row>
    <row r="12" spans="1:3" x14ac:dyDescent="0.45">
      <c r="A12" s="85" t="s">
        <v>495</v>
      </c>
    </row>
    <row r="13" spans="1:3" x14ac:dyDescent="0.45">
      <c r="A13" s="85" t="s">
        <v>496</v>
      </c>
    </row>
    <row r="14" spans="1:3" x14ac:dyDescent="0.45">
      <c r="A14" s="85" t="s">
        <v>499</v>
      </c>
      <c r="B14" s="87"/>
    </row>
    <row r="15" spans="1:3" x14ac:dyDescent="0.45">
      <c r="A15" s="85" t="s">
        <v>500</v>
      </c>
      <c r="B15" s="86"/>
    </row>
    <row r="16" spans="1:3" x14ac:dyDescent="0.45">
      <c r="A16" s="85" t="s">
        <v>502</v>
      </c>
      <c r="B16" s="87" t="s">
        <v>437</v>
      </c>
    </row>
    <row r="17" spans="1:3" x14ac:dyDescent="0.45">
      <c r="A17" s="85" t="s">
        <v>503</v>
      </c>
      <c r="B17" s="86" t="s">
        <v>437</v>
      </c>
    </row>
    <row r="18" spans="1:3" x14ac:dyDescent="0.45">
      <c r="A18" s="85" t="s">
        <v>506</v>
      </c>
      <c r="B18" s="86"/>
    </row>
    <row r="19" spans="1:3" x14ac:dyDescent="0.45">
      <c r="A19" s="85" t="s">
        <v>507</v>
      </c>
      <c r="B19" s="86" t="s">
        <v>437</v>
      </c>
    </row>
    <row r="20" spans="1:3" x14ac:dyDescent="0.45">
      <c r="A20" s="85" t="s">
        <v>508</v>
      </c>
      <c r="B20" s="86"/>
    </row>
    <row r="21" spans="1:3" x14ac:dyDescent="0.45">
      <c r="A21" s="85" t="s">
        <v>509</v>
      </c>
      <c r="C21" s="4">
        <f>COUNTA(A2:C19)</f>
        <v>37</v>
      </c>
    </row>
    <row r="22" spans="1:3" x14ac:dyDescent="0.45">
      <c r="A22" s="85" t="s">
        <v>510</v>
      </c>
      <c r="B22" t="s">
        <v>437</v>
      </c>
    </row>
    <row r="23" spans="1:3" x14ac:dyDescent="0.45">
      <c r="A23" s="63" t="s">
        <v>444</v>
      </c>
      <c r="B23" t="s">
        <v>437</v>
      </c>
    </row>
    <row r="24" spans="1:3" x14ac:dyDescent="0.45">
      <c r="B24" t="s">
        <v>437</v>
      </c>
    </row>
    <row r="25" spans="1:3" x14ac:dyDescent="0.45">
      <c r="B25" t="s">
        <v>437</v>
      </c>
    </row>
    <row r="26" spans="1:3" x14ac:dyDescent="0.45">
      <c r="B26" t="s">
        <v>437</v>
      </c>
    </row>
    <row r="27" spans="1:3" x14ac:dyDescent="0.45">
      <c r="B27" t="s">
        <v>437</v>
      </c>
    </row>
  </sheetData>
  <sortState ref="A14:A20">
    <sortCondition ref="A14:A20"/>
  </sortState>
  <phoneticPr fontId="2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F28AA-8860-4950-9A13-3C4520C59366}">
  <dimension ref="A1:J40"/>
  <sheetViews>
    <sheetView workbookViewId="0">
      <selection sqref="A1:XFD1048576"/>
    </sheetView>
  </sheetViews>
  <sheetFormatPr defaultRowHeight="18" x14ac:dyDescent="0.45"/>
  <cols>
    <col min="1" max="1" width="12.09765625" style="17" bestFit="1" customWidth="1"/>
    <col min="2" max="2" width="5.19921875" style="17" bestFit="1" customWidth="1"/>
    <col min="3" max="4" width="7" style="18" bestFit="1" customWidth="1"/>
    <col min="5" max="5" width="13" style="18" customWidth="1"/>
    <col min="6" max="7" width="15.3984375" style="18"/>
    <col min="8" max="8" width="34" style="18" customWidth="1"/>
    <col min="9" max="9" width="36.19921875" bestFit="1" customWidth="1"/>
    <col min="10" max="10" width="25.69921875" bestFit="1" customWidth="1"/>
  </cols>
  <sheetData>
    <row r="1" spans="1:10" ht="18.600000000000001" thickBot="1" x14ac:dyDescent="0.5">
      <c r="A1" s="17" t="s">
        <v>351</v>
      </c>
    </row>
    <row r="2" spans="1:10" ht="25.2" x14ac:dyDescent="0.45">
      <c r="A2" s="19"/>
      <c r="B2" s="20"/>
      <c r="C2" s="21" t="s">
        <v>352</v>
      </c>
      <c r="D2" s="21" t="s">
        <v>353</v>
      </c>
      <c r="E2" s="21" t="s">
        <v>354</v>
      </c>
      <c r="F2" s="22" t="s">
        <v>355</v>
      </c>
      <c r="G2" s="22" t="s">
        <v>356</v>
      </c>
      <c r="H2" s="23" t="s">
        <v>357</v>
      </c>
    </row>
    <row r="3" spans="1:10" x14ac:dyDescent="0.45">
      <c r="A3" s="24" t="s">
        <v>358</v>
      </c>
      <c r="B3" s="25" t="s">
        <v>359</v>
      </c>
      <c r="C3" s="26" t="s">
        <v>360</v>
      </c>
      <c r="D3" s="26" t="s">
        <v>360</v>
      </c>
      <c r="E3" s="27" t="s">
        <v>361</v>
      </c>
      <c r="F3" s="27" t="s">
        <v>362</v>
      </c>
      <c r="G3" s="27" t="s">
        <v>363</v>
      </c>
      <c r="H3" s="28" t="s">
        <v>364</v>
      </c>
      <c r="I3" t="str">
        <f>IF($F3="不来方",$A3&amp;"("&amp;$E3&amp;")","")</f>
        <v/>
      </c>
      <c r="J3" t="str">
        <f>IF($F3="盛岡南",$A3&amp;"("&amp;$E3&amp;")","")</f>
        <v>硬式野球(体験)</v>
      </c>
    </row>
    <row r="4" spans="1:10" x14ac:dyDescent="0.45">
      <c r="A4" s="29" t="s">
        <v>365</v>
      </c>
      <c r="B4" s="30" t="s">
        <v>366</v>
      </c>
      <c r="C4" s="31" t="s">
        <v>367</v>
      </c>
      <c r="D4" s="31" t="s">
        <v>360</v>
      </c>
      <c r="E4" s="32" t="s">
        <v>368</v>
      </c>
      <c r="F4" s="32" t="s">
        <v>369</v>
      </c>
      <c r="G4" s="32" t="s">
        <v>370</v>
      </c>
      <c r="H4" s="33"/>
      <c r="I4" t="str">
        <f t="shared" ref="I4:I40" si="0">IF($F4="不来方",$A4&amp;"("&amp;$E4&amp;")","")</f>
        <v>弓道(自由見学可（説明なし）)</v>
      </c>
      <c r="J4" t="str">
        <f t="shared" ref="J4:J40" si="1">IF($F4="盛岡南",$A4&amp;"("&amp;$E4&amp;")","")</f>
        <v/>
      </c>
    </row>
    <row r="5" spans="1:10" x14ac:dyDescent="0.45">
      <c r="A5" s="29" t="s">
        <v>371</v>
      </c>
      <c r="B5" s="30" t="s">
        <v>366</v>
      </c>
      <c r="C5" s="31" t="s">
        <v>360</v>
      </c>
      <c r="D5" s="31" t="s">
        <v>367</v>
      </c>
      <c r="E5" s="32" t="s">
        <v>361</v>
      </c>
      <c r="F5" s="32" t="s">
        <v>362</v>
      </c>
      <c r="G5" s="32" t="s">
        <v>372</v>
      </c>
      <c r="H5" s="33" t="s">
        <v>373</v>
      </c>
      <c r="I5" t="str">
        <f t="shared" si="0"/>
        <v/>
      </c>
      <c r="J5" t="str">
        <f t="shared" si="1"/>
        <v>剣道(体験)</v>
      </c>
    </row>
    <row r="6" spans="1:10" x14ac:dyDescent="0.45">
      <c r="A6" s="29" t="s">
        <v>374</v>
      </c>
      <c r="B6" s="30" t="s">
        <v>366</v>
      </c>
      <c r="C6" s="31" t="s">
        <v>360</v>
      </c>
      <c r="D6" s="31" t="s">
        <v>360</v>
      </c>
      <c r="E6" s="32" t="s">
        <v>361</v>
      </c>
      <c r="F6" s="32" t="s">
        <v>362</v>
      </c>
      <c r="G6" s="32" t="s">
        <v>375</v>
      </c>
      <c r="H6" s="33" t="s">
        <v>376</v>
      </c>
      <c r="I6" t="str">
        <f t="shared" si="0"/>
        <v/>
      </c>
      <c r="J6" t="str">
        <f t="shared" si="1"/>
        <v>柔道(体験)</v>
      </c>
    </row>
    <row r="7" spans="1:10" x14ac:dyDescent="0.45">
      <c r="A7" s="34" t="s">
        <v>377</v>
      </c>
      <c r="B7" s="35" t="s">
        <v>359</v>
      </c>
      <c r="C7" s="36" t="s">
        <v>378</v>
      </c>
      <c r="D7" s="36" t="s">
        <v>378</v>
      </c>
      <c r="E7" s="37" t="s">
        <v>368</v>
      </c>
      <c r="F7" s="37" t="s">
        <v>369</v>
      </c>
      <c r="G7" s="37" t="s">
        <v>363</v>
      </c>
      <c r="H7" s="38"/>
      <c r="I7" t="str">
        <f t="shared" si="0"/>
        <v>サッカー(男）(自由見学可（説明なし）)</v>
      </c>
      <c r="J7" t="str">
        <f t="shared" si="1"/>
        <v/>
      </c>
    </row>
    <row r="8" spans="1:10" x14ac:dyDescent="0.45">
      <c r="A8" s="24" t="s">
        <v>379</v>
      </c>
      <c r="B8" s="25" t="s">
        <v>359</v>
      </c>
      <c r="C8" s="26" t="s">
        <v>360</v>
      </c>
      <c r="D8" s="26" t="s">
        <v>360</v>
      </c>
      <c r="E8" s="27" t="s">
        <v>361</v>
      </c>
      <c r="F8" s="27" t="s">
        <v>369</v>
      </c>
      <c r="G8" s="27" t="s">
        <v>380</v>
      </c>
      <c r="H8" s="28" t="s">
        <v>381</v>
      </c>
      <c r="I8" t="str">
        <f t="shared" si="0"/>
        <v>バレーボール(体験)</v>
      </c>
      <c r="J8" t="str">
        <f t="shared" si="1"/>
        <v/>
      </c>
    </row>
    <row r="9" spans="1:10" x14ac:dyDescent="0.45">
      <c r="A9" s="29" t="s">
        <v>379</v>
      </c>
      <c r="B9" s="30" t="s">
        <v>382</v>
      </c>
      <c r="C9" s="31" t="s">
        <v>360</v>
      </c>
      <c r="D9" s="31" t="s">
        <v>360</v>
      </c>
      <c r="E9" s="32" t="s">
        <v>361</v>
      </c>
      <c r="F9" s="32" t="s">
        <v>369</v>
      </c>
      <c r="G9" s="32" t="s">
        <v>380</v>
      </c>
      <c r="H9" s="33" t="s">
        <v>383</v>
      </c>
      <c r="I9" t="str">
        <f t="shared" si="0"/>
        <v>バレーボール(体験)</v>
      </c>
      <c r="J9" t="str">
        <f t="shared" si="1"/>
        <v/>
      </c>
    </row>
    <row r="10" spans="1:10" x14ac:dyDescent="0.45">
      <c r="A10" s="29" t="s">
        <v>384</v>
      </c>
      <c r="B10" s="30" t="s">
        <v>359</v>
      </c>
      <c r="C10" s="31" t="s">
        <v>360</v>
      </c>
      <c r="D10" s="31" t="s">
        <v>360</v>
      </c>
      <c r="E10" s="32" t="s">
        <v>385</v>
      </c>
      <c r="F10" s="32"/>
      <c r="G10" s="32"/>
      <c r="H10" s="33"/>
      <c r="I10" t="str">
        <f t="shared" si="0"/>
        <v/>
      </c>
      <c r="J10" t="str">
        <f t="shared" si="1"/>
        <v/>
      </c>
    </row>
    <row r="11" spans="1:10" x14ac:dyDescent="0.45">
      <c r="A11" s="29" t="s">
        <v>384</v>
      </c>
      <c r="B11" s="30" t="s">
        <v>382</v>
      </c>
      <c r="C11" s="31" t="s">
        <v>386</v>
      </c>
      <c r="D11" s="31" t="s">
        <v>360</v>
      </c>
      <c r="E11" s="32" t="s">
        <v>385</v>
      </c>
      <c r="F11" s="32"/>
      <c r="G11" s="32"/>
      <c r="H11" s="33"/>
      <c r="I11" t="str">
        <f t="shared" si="0"/>
        <v/>
      </c>
      <c r="J11" t="str">
        <f t="shared" si="1"/>
        <v/>
      </c>
    </row>
    <row r="12" spans="1:10" x14ac:dyDescent="0.45">
      <c r="A12" s="34" t="s">
        <v>387</v>
      </c>
      <c r="B12" s="35" t="s">
        <v>359</v>
      </c>
      <c r="C12" s="36" t="s">
        <v>378</v>
      </c>
      <c r="D12" s="36" t="s">
        <v>378</v>
      </c>
      <c r="E12" s="37" t="s">
        <v>361</v>
      </c>
      <c r="F12" s="37" t="s">
        <v>369</v>
      </c>
      <c r="G12" s="37" t="s">
        <v>363</v>
      </c>
      <c r="H12" s="38" t="s">
        <v>388</v>
      </c>
      <c r="I12" t="str">
        <f t="shared" si="0"/>
        <v>ラグビー(体験)</v>
      </c>
      <c r="J12" t="str">
        <f t="shared" si="1"/>
        <v/>
      </c>
    </row>
    <row r="13" spans="1:10" x14ac:dyDescent="0.45">
      <c r="A13" s="24" t="s">
        <v>389</v>
      </c>
      <c r="B13" s="25" t="s">
        <v>366</v>
      </c>
      <c r="C13" s="26" t="s">
        <v>360</v>
      </c>
      <c r="D13" s="26" t="s">
        <v>360</v>
      </c>
      <c r="E13" s="27" t="s">
        <v>390</v>
      </c>
      <c r="F13" s="27" t="s">
        <v>362</v>
      </c>
      <c r="G13" s="27" t="s">
        <v>391</v>
      </c>
      <c r="H13" s="28"/>
      <c r="I13" t="str">
        <f t="shared" si="0"/>
        <v/>
      </c>
      <c r="J13" t="str">
        <f t="shared" si="1"/>
        <v>水泳(見学（説明あり）)</v>
      </c>
    </row>
    <row r="14" spans="1:10" x14ac:dyDescent="0.45">
      <c r="A14" s="29" t="s">
        <v>392</v>
      </c>
      <c r="B14" s="30" t="s">
        <v>366</v>
      </c>
      <c r="C14" s="31" t="s">
        <v>360</v>
      </c>
      <c r="D14" s="31" t="s">
        <v>367</v>
      </c>
      <c r="E14" s="32" t="s">
        <v>361</v>
      </c>
      <c r="F14" s="32" t="s">
        <v>362</v>
      </c>
      <c r="G14" s="32" t="s">
        <v>393</v>
      </c>
      <c r="H14" s="33" t="s">
        <v>394</v>
      </c>
      <c r="I14" t="str">
        <f t="shared" si="0"/>
        <v/>
      </c>
      <c r="J14" t="str">
        <f t="shared" si="1"/>
        <v>スキー(体験)</v>
      </c>
    </row>
    <row r="15" spans="1:10" x14ac:dyDescent="0.45">
      <c r="A15" s="29" t="s">
        <v>395</v>
      </c>
      <c r="B15" s="30" t="s">
        <v>366</v>
      </c>
      <c r="C15" s="31" t="s">
        <v>367</v>
      </c>
      <c r="D15" s="31" t="s">
        <v>360</v>
      </c>
      <c r="E15" s="32" t="s">
        <v>385</v>
      </c>
      <c r="F15" s="32"/>
      <c r="G15" s="32"/>
      <c r="H15" s="33"/>
      <c r="I15" t="str">
        <f t="shared" si="0"/>
        <v/>
      </c>
      <c r="J15" t="str">
        <f t="shared" si="1"/>
        <v/>
      </c>
    </row>
    <row r="16" spans="1:10" x14ac:dyDescent="0.45">
      <c r="A16" s="29" t="s">
        <v>396</v>
      </c>
      <c r="B16" s="30" t="s">
        <v>366</v>
      </c>
      <c r="C16" s="31" t="s">
        <v>367</v>
      </c>
      <c r="D16" s="31" t="s">
        <v>360</v>
      </c>
      <c r="E16" s="32" t="s">
        <v>361</v>
      </c>
      <c r="F16" s="32" t="s">
        <v>369</v>
      </c>
      <c r="G16" s="32" t="s">
        <v>397</v>
      </c>
      <c r="H16" s="33" t="s">
        <v>398</v>
      </c>
      <c r="I16" t="str">
        <f t="shared" si="0"/>
        <v>卓球(体験)</v>
      </c>
      <c r="J16" t="str">
        <f t="shared" si="1"/>
        <v/>
      </c>
    </row>
    <row r="17" spans="1:10" x14ac:dyDescent="0.45">
      <c r="A17" s="34" t="s">
        <v>399</v>
      </c>
      <c r="B17" s="35" t="s">
        <v>366</v>
      </c>
      <c r="C17" s="36" t="s">
        <v>360</v>
      </c>
      <c r="D17" s="36" t="s">
        <v>360</v>
      </c>
      <c r="E17" s="37" t="s">
        <v>385</v>
      </c>
      <c r="F17" s="37"/>
      <c r="G17" s="37"/>
      <c r="H17" s="38"/>
      <c r="I17" t="str">
        <f t="shared" si="0"/>
        <v/>
      </c>
      <c r="J17" t="str">
        <f t="shared" si="1"/>
        <v/>
      </c>
    </row>
    <row r="18" spans="1:10" x14ac:dyDescent="0.45">
      <c r="A18" s="24" t="s">
        <v>400</v>
      </c>
      <c r="B18" s="25" t="s">
        <v>366</v>
      </c>
      <c r="C18" s="26" t="s">
        <v>360</v>
      </c>
      <c r="D18" s="26" t="s">
        <v>367</v>
      </c>
      <c r="E18" s="27" t="s">
        <v>361</v>
      </c>
      <c r="F18" s="27" t="s">
        <v>362</v>
      </c>
      <c r="G18" s="27" t="s">
        <v>401</v>
      </c>
      <c r="H18" s="28" t="s">
        <v>402</v>
      </c>
      <c r="I18" t="str">
        <f t="shared" si="0"/>
        <v/>
      </c>
      <c r="J18" t="str">
        <f t="shared" si="1"/>
        <v>登山（山岳）(体験)</v>
      </c>
    </row>
    <row r="19" spans="1:10" x14ac:dyDescent="0.45">
      <c r="A19" s="29" t="s">
        <v>403</v>
      </c>
      <c r="B19" s="30" t="s">
        <v>359</v>
      </c>
      <c r="C19" s="31" t="s">
        <v>360</v>
      </c>
      <c r="D19" s="31" t="s">
        <v>360</v>
      </c>
      <c r="E19" s="32" t="s">
        <v>361</v>
      </c>
      <c r="F19" s="32" t="s">
        <v>362</v>
      </c>
      <c r="G19" s="32" t="s">
        <v>380</v>
      </c>
      <c r="H19" s="33" t="s">
        <v>404</v>
      </c>
      <c r="I19" t="str">
        <f t="shared" si="0"/>
        <v/>
      </c>
      <c r="J19" t="str">
        <f t="shared" si="1"/>
        <v>バスケット(体験)</v>
      </c>
    </row>
    <row r="20" spans="1:10" x14ac:dyDescent="0.45">
      <c r="A20" s="29" t="s">
        <v>405</v>
      </c>
      <c r="B20" s="30" t="s">
        <v>406</v>
      </c>
      <c r="C20" s="31" t="s">
        <v>386</v>
      </c>
      <c r="D20" s="31" t="s">
        <v>386</v>
      </c>
      <c r="E20" s="32" t="s">
        <v>361</v>
      </c>
      <c r="F20" s="32" t="s">
        <v>362</v>
      </c>
      <c r="G20" s="32" t="s">
        <v>380</v>
      </c>
      <c r="H20" s="33" t="s">
        <v>404</v>
      </c>
      <c r="I20" t="str">
        <f t="shared" si="0"/>
        <v/>
      </c>
      <c r="J20" t="str">
        <f t="shared" si="1"/>
        <v>バスケット(体験)</v>
      </c>
    </row>
    <row r="21" spans="1:10" x14ac:dyDescent="0.45">
      <c r="A21" s="29" t="s">
        <v>407</v>
      </c>
      <c r="B21" s="30" t="s">
        <v>406</v>
      </c>
      <c r="C21" s="31" t="s">
        <v>408</v>
      </c>
      <c r="D21" s="31" t="s">
        <v>360</v>
      </c>
      <c r="E21" s="32" t="s">
        <v>361</v>
      </c>
      <c r="F21" s="32" t="s">
        <v>369</v>
      </c>
      <c r="G21" s="32" t="s">
        <v>363</v>
      </c>
      <c r="H21" s="33" t="s">
        <v>409</v>
      </c>
      <c r="I21" t="str">
        <f t="shared" si="0"/>
        <v>サッカー(女）(体験)</v>
      </c>
      <c r="J21" t="str">
        <f t="shared" si="1"/>
        <v/>
      </c>
    </row>
    <row r="22" spans="1:10" x14ac:dyDescent="0.45">
      <c r="A22" s="29" t="s">
        <v>410</v>
      </c>
      <c r="B22" s="30" t="s">
        <v>366</v>
      </c>
      <c r="C22" s="31" t="s">
        <v>360</v>
      </c>
      <c r="D22" s="31" t="s">
        <v>360</v>
      </c>
      <c r="E22" s="32" t="s">
        <v>368</v>
      </c>
      <c r="F22" s="32" t="s">
        <v>411</v>
      </c>
      <c r="G22" s="32" t="s">
        <v>412</v>
      </c>
      <c r="H22" s="33"/>
      <c r="I22" t="str">
        <f t="shared" si="0"/>
        <v/>
      </c>
      <c r="J22" t="str">
        <f t="shared" si="1"/>
        <v/>
      </c>
    </row>
    <row r="23" spans="1:10" x14ac:dyDescent="0.45">
      <c r="A23" s="34" t="s">
        <v>413</v>
      </c>
      <c r="B23" s="35" t="s">
        <v>366</v>
      </c>
      <c r="C23" s="36" t="s">
        <v>360</v>
      </c>
      <c r="D23" s="36" t="s">
        <v>378</v>
      </c>
      <c r="E23" s="37" t="s">
        <v>390</v>
      </c>
      <c r="F23" s="37" t="s">
        <v>362</v>
      </c>
      <c r="G23" s="37" t="s">
        <v>363</v>
      </c>
      <c r="H23" s="38"/>
      <c r="I23" t="str">
        <f t="shared" si="0"/>
        <v/>
      </c>
      <c r="J23" t="str">
        <f t="shared" si="1"/>
        <v>陸上競技(見学（説明あり）)</v>
      </c>
    </row>
    <row r="24" spans="1:10" x14ac:dyDescent="0.45">
      <c r="A24" s="24" t="s">
        <v>414</v>
      </c>
      <c r="B24" s="25" t="s">
        <v>366</v>
      </c>
      <c r="C24" s="26" t="s">
        <v>360</v>
      </c>
      <c r="D24" s="26" t="s">
        <v>367</v>
      </c>
      <c r="E24" s="27"/>
      <c r="F24" s="27"/>
      <c r="G24" s="27"/>
      <c r="H24" s="28"/>
      <c r="I24" t="str">
        <f t="shared" si="0"/>
        <v/>
      </c>
      <c r="J24" t="str">
        <f t="shared" si="1"/>
        <v/>
      </c>
    </row>
    <row r="25" spans="1:10" x14ac:dyDescent="0.45">
      <c r="A25" s="29" t="s">
        <v>415</v>
      </c>
      <c r="B25" s="30" t="s">
        <v>366</v>
      </c>
      <c r="C25" s="31" t="s">
        <v>360</v>
      </c>
      <c r="D25" s="31" t="s">
        <v>367</v>
      </c>
      <c r="E25" s="32"/>
      <c r="F25" s="32"/>
      <c r="G25" s="32"/>
      <c r="H25" s="33"/>
      <c r="I25" t="str">
        <f t="shared" si="0"/>
        <v/>
      </c>
      <c r="J25" t="str">
        <f t="shared" si="1"/>
        <v/>
      </c>
    </row>
    <row r="26" spans="1:10" x14ac:dyDescent="0.45">
      <c r="A26" s="29" t="s">
        <v>416</v>
      </c>
      <c r="B26" s="30" t="s">
        <v>359</v>
      </c>
      <c r="C26" s="31" t="s">
        <v>367</v>
      </c>
      <c r="D26" s="31" t="s">
        <v>378</v>
      </c>
      <c r="E26" s="32" t="s">
        <v>368</v>
      </c>
      <c r="F26" s="32" t="s">
        <v>369</v>
      </c>
      <c r="G26" s="32" t="s">
        <v>363</v>
      </c>
      <c r="H26" s="33"/>
      <c r="I26" t="str">
        <f t="shared" si="0"/>
        <v>ホッケー(自由見学可（説明なし）)</v>
      </c>
      <c r="J26" t="str">
        <f t="shared" si="1"/>
        <v/>
      </c>
    </row>
    <row r="27" spans="1:10" x14ac:dyDescent="0.45">
      <c r="A27" s="29" t="s">
        <v>416</v>
      </c>
      <c r="B27" s="30" t="s">
        <v>406</v>
      </c>
      <c r="C27" s="31" t="s">
        <v>367</v>
      </c>
      <c r="D27" s="31" t="s">
        <v>378</v>
      </c>
      <c r="E27" s="32" t="s">
        <v>385</v>
      </c>
      <c r="F27" s="32"/>
      <c r="G27" s="32"/>
      <c r="H27" s="33"/>
      <c r="I27" t="str">
        <f t="shared" si="0"/>
        <v/>
      </c>
      <c r="J27" t="str">
        <f t="shared" si="1"/>
        <v/>
      </c>
    </row>
    <row r="28" spans="1:10" x14ac:dyDescent="0.45">
      <c r="A28" s="34" t="s">
        <v>417</v>
      </c>
      <c r="B28" s="35" t="s">
        <v>366</v>
      </c>
      <c r="C28" s="36" t="s">
        <v>367</v>
      </c>
      <c r="D28" s="36" t="s">
        <v>378</v>
      </c>
      <c r="E28" s="37" t="s">
        <v>385</v>
      </c>
      <c r="F28" s="37"/>
      <c r="G28" s="37"/>
      <c r="H28" s="38"/>
      <c r="I28" t="str">
        <f t="shared" si="0"/>
        <v/>
      </c>
      <c r="J28" t="str">
        <f t="shared" si="1"/>
        <v/>
      </c>
    </row>
    <row r="29" spans="1:10" x14ac:dyDescent="0.45">
      <c r="A29" s="24" t="s">
        <v>418</v>
      </c>
      <c r="B29" s="25" t="s">
        <v>366</v>
      </c>
      <c r="C29" s="26" t="s">
        <v>367</v>
      </c>
      <c r="D29" s="26" t="s">
        <v>378</v>
      </c>
      <c r="E29" s="27" t="s">
        <v>368</v>
      </c>
      <c r="F29" s="27" t="s">
        <v>369</v>
      </c>
      <c r="G29" s="27" t="s">
        <v>372</v>
      </c>
      <c r="H29" s="28"/>
      <c r="I29" t="str">
        <f t="shared" si="0"/>
        <v>空手(自由見学可（説明なし）)</v>
      </c>
      <c r="J29" t="str">
        <f t="shared" si="1"/>
        <v/>
      </c>
    </row>
    <row r="30" spans="1:10" x14ac:dyDescent="0.45">
      <c r="A30" s="29" t="s">
        <v>419</v>
      </c>
      <c r="B30" s="30" t="s">
        <v>366</v>
      </c>
      <c r="C30" s="31" t="s">
        <v>367</v>
      </c>
      <c r="D30" s="31" t="s">
        <v>378</v>
      </c>
      <c r="E30" s="32" t="s">
        <v>385</v>
      </c>
      <c r="F30" s="32"/>
      <c r="G30" s="32"/>
      <c r="H30" s="33"/>
      <c r="I30" t="str">
        <f t="shared" si="0"/>
        <v/>
      </c>
      <c r="J30" t="str">
        <f t="shared" si="1"/>
        <v/>
      </c>
    </row>
    <row r="31" spans="1:10" x14ac:dyDescent="0.45">
      <c r="A31" s="29" t="s">
        <v>420</v>
      </c>
      <c r="B31" s="30" t="s">
        <v>366</v>
      </c>
      <c r="C31" s="31" t="s">
        <v>378</v>
      </c>
      <c r="D31" s="31" t="s">
        <v>378</v>
      </c>
      <c r="E31" s="32"/>
      <c r="F31" s="32"/>
      <c r="G31" s="32"/>
      <c r="H31" s="33"/>
      <c r="I31" t="str">
        <f t="shared" si="0"/>
        <v/>
      </c>
      <c r="J31" t="str">
        <f t="shared" si="1"/>
        <v/>
      </c>
    </row>
    <row r="32" spans="1:10" x14ac:dyDescent="0.45">
      <c r="A32" s="29" t="s">
        <v>421</v>
      </c>
      <c r="B32" s="30" t="s">
        <v>366</v>
      </c>
      <c r="C32" s="31" t="s">
        <v>378</v>
      </c>
      <c r="D32" s="31" t="s">
        <v>378</v>
      </c>
      <c r="E32" s="32" t="s">
        <v>368</v>
      </c>
      <c r="F32" s="32" t="s">
        <v>411</v>
      </c>
      <c r="G32" s="32" t="s">
        <v>422</v>
      </c>
      <c r="H32" s="33" t="s">
        <v>423</v>
      </c>
      <c r="I32" t="str">
        <f t="shared" si="0"/>
        <v/>
      </c>
      <c r="J32" t="str">
        <f t="shared" si="1"/>
        <v/>
      </c>
    </row>
    <row r="33" spans="1:10" x14ac:dyDescent="0.45">
      <c r="A33" s="34" t="s">
        <v>424</v>
      </c>
      <c r="B33" s="35" t="s">
        <v>366</v>
      </c>
      <c r="C33" s="36" t="s">
        <v>386</v>
      </c>
      <c r="D33" s="36" t="s">
        <v>386</v>
      </c>
      <c r="E33" s="37" t="s">
        <v>390</v>
      </c>
      <c r="F33" s="37" t="s">
        <v>369</v>
      </c>
      <c r="G33" s="37" t="s">
        <v>425</v>
      </c>
      <c r="H33" s="38" t="s">
        <v>426</v>
      </c>
      <c r="I33" t="str">
        <f t="shared" si="0"/>
        <v>軽音楽(見学（説明あり）)</v>
      </c>
      <c r="J33" t="str">
        <f t="shared" si="1"/>
        <v/>
      </c>
    </row>
    <row r="34" spans="1:10" x14ac:dyDescent="0.45">
      <c r="A34" s="24" t="s">
        <v>427</v>
      </c>
      <c r="B34" s="25" t="s">
        <v>366</v>
      </c>
      <c r="C34" s="26" t="s">
        <v>378</v>
      </c>
      <c r="D34" s="26" t="s">
        <v>378</v>
      </c>
      <c r="E34" s="27"/>
      <c r="F34" s="27"/>
      <c r="G34" s="27"/>
      <c r="H34" s="28"/>
      <c r="I34" t="str">
        <f t="shared" si="0"/>
        <v/>
      </c>
      <c r="J34" t="str">
        <f t="shared" si="1"/>
        <v/>
      </c>
    </row>
    <row r="35" spans="1:10" x14ac:dyDescent="0.45">
      <c r="A35" s="29" t="s">
        <v>428</v>
      </c>
      <c r="B35" s="30" t="s">
        <v>366</v>
      </c>
      <c r="C35" s="31" t="s">
        <v>367</v>
      </c>
      <c r="D35" s="31" t="s">
        <v>378</v>
      </c>
      <c r="E35" s="32" t="s">
        <v>385</v>
      </c>
      <c r="F35" s="32"/>
      <c r="G35" s="32"/>
      <c r="H35" s="33"/>
      <c r="I35" t="str">
        <f t="shared" si="0"/>
        <v/>
      </c>
      <c r="J35" t="str">
        <f t="shared" si="1"/>
        <v/>
      </c>
    </row>
    <row r="36" spans="1:10" x14ac:dyDescent="0.45">
      <c r="A36" s="29" t="s">
        <v>429</v>
      </c>
      <c r="B36" s="30" t="s">
        <v>366</v>
      </c>
      <c r="C36" s="31" t="s">
        <v>367</v>
      </c>
      <c r="D36" s="31" t="s">
        <v>378</v>
      </c>
      <c r="E36" s="32" t="s">
        <v>385</v>
      </c>
      <c r="F36" s="32"/>
      <c r="G36" s="32"/>
      <c r="H36" s="33"/>
      <c r="I36" t="str">
        <f t="shared" si="0"/>
        <v/>
      </c>
      <c r="J36" t="str">
        <f t="shared" si="1"/>
        <v/>
      </c>
    </row>
    <row r="37" spans="1:10" x14ac:dyDescent="0.45">
      <c r="A37" s="29" t="s">
        <v>430</v>
      </c>
      <c r="B37" s="30" t="s">
        <v>366</v>
      </c>
      <c r="C37" s="31" t="s">
        <v>378</v>
      </c>
      <c r="D37" s="31" t="s">
        <v>378</v>
      </c>
      <c r="E37" s="32" t="s">
        <v>361</v>
      </c>
      <c r="F37" s="32" t="s">
        <v>411</v>
      </c>
      <c r="G37" s="32" t="s">
        <v>431</v>
      </c>
      <c r="H37" s="33" t="s">
        <v>423</v>
      </c>
      <c r="I37" t="str">
        <f t="shared" si="0"/>
        <v/>
      </c>
      <c r="J37" t="str">
        <f t="shared" si="1"/>
        <v/>
      </c>
    </row>
    <row r="38" spans="1:10" x14ac:dyDescent="0.45">
      <c r="A38" s="34" t="s">
        <v>432</v>
      </c>
      <c r="B38" s="35" t="s">
        <v>366</v>
      </c>
      <c r="C38" s="31" t="s">
        <v>378</v>
      </c>
      <c r="D38" s="31" t="s">
        <v>378</v>
      </c>
      <c r="E38" s="37" t="s">
        <v>368</v>
      </c>
      <c r="F38" s="37" t="s">
        <v>369</v>
      </c>
      <c r="G38" s="37" t="s">
        <v>433</v>
      </c>
      <c r="H38" s="38"/>
      <c r="I38" t="str">
        <f t="shared" si="0"/>
        <v>吹奏楽(自由見学可（説明なし）)</v>
      </c>
      <c r="J38" t="str">
        <f t="shared" si="1"/>
        <v/>
      </c>
    </row>
    <row r="39" spans="1:10" x14ac:dyDescent="0.45">
      <c r="A39" s="24" t="s">
        <v>434</v>
      </c>
      <c r="B39" s="25" t="s">
        <v>366</v>
      </c>
      <c r="C39" s="26" t="s">
        <v>378</v>
      </c>
      <c r="D39" s="26" t="s">
        <v>378</v>
      </c>
      <c r="E39" s="27" t="s">
        <v>368</v>
      </c>
      <c r="F39" s="27" t="s">
        <v>411</v>
      </c>
      <c r="G39" s="27" t="s">
        <v>435</v>
      </c>
      <c r="H39" s="28" t="s">
        <v>423</v>
      </c>
      <c r="I39" t="str">
        <f t="shared" si="0"/>
        <v/>
      </c>
      <c r="J39" t="str">
        <f t="shared" si="1"/>
        <v/>
      </c>
    </row>
    <row r="40" spans="1:10" ht="18.600000000000001" thickBot="1" x14ac:dyDescent="0.5">
      <c r="A40" s="39" t="s">
        <v>436</v>
      </c>
      <c r="B40" s="40" t="s">
        <v>366</v>
      </c>
      <c r="C40" s="41" t="s">
        <v>367</v>
      </c>
      <c r="D40" s="41" t="s">
        <v>378</v>
      </c>
      <c r="E40" s="42"/>
      <c r="F40" s="42"/>
      <c r="G40" s="42"/>
      <c r="H40" s="43"/>
      <c r="I40" t="str">
        <f t="shared" si="0"/>
        <v/>
      </c>
      <c r="J40" t="str">
        <f t="shared" si="1"/>
        <v/>
      </c>
    </row>
  </sheetData>
  <sheetProtection sheet="1" objects="1" scenarios="1"/>
  <phoneticPr fontId="2"/>
  <conditionalFormatting sqref="F15:H28 F3:H13 F30:H40 H29">
    <cfRule type="expression" dxfId="2" priority="3">
      <formula>FIND("実施しない",$E:$E)</formula>
    </cfRule>
  </conditionalFormatting>
  <conditionalFormatting sqref="F14:H14">
    <cfRule type="expression" dxfId="1" priority="2">
      <formula>FIND("実施しない",$E:$E)</formula>
    </cfRule>
  </conditionalFormatting>
  <conditionalFormatting sqref="F29:G29">
    <cfRule type="expression" dxfId="0" priority="1">
      <formula>FIND("実施しない",$E:$E)</formula>
    </cfRule>
  </conditionalFormatting>
  <dataValidations count="2">
    <dataValidation type="list" allowBlank="1" showInputMessage="1" showErrorMessage="1" sqref="F3:F40" xr:uid="{6E24B00B-3CD4-49F5-9F40-A9A9B222E26E}">
      <formula1>$J$12:$J$16</formula1>
    </dataValidation>
    <dataValidation type="list" allowBlank="1" showInputMessage="1" showErrorMessage="1" sqref="E3:E40" xr:uid="{A4D373CC-563A-4258-9E29-4F81FA05ED53}">
      <formula1>$J$3:$J$6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R8学校説明会申込書（南昌みらい会場）</vt:lpstr>
      <vt:lpstr>R8学校説明会申込書（旧盛岡南会場）</vt:lpstr>
      <vt:lpstr>部活動一覧</vt:lpstr>
      <vt:lpstr>中学校リスト2</vt:lpstr>
      <vt:lpstr>中学校リスト</vt:lpstr>
      <vt:lpstr>部活動リスト</vt:lpstr>
      <vt:lpstr>Sheet1</vt:lpstr>
      <vt:lpstr>'R8学校説明会申込書（旧盛岡南会場）'!Print_Area</vt:lpstr>
      <vt:lpstr>'R8学校説明会申込書（南昌みらい会場）'!Print_Area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崇</dc:creator>
  <cp:lastModifiedBy>葛西　達彦</cp:lastModifiedBy>
  <cp:lastPrinted>2026-05-21T06:57:41Z</cp:lastPrinted>
  <dcterms:created xsi:type="dcterms:W3CDTF">2024-05-27T05:23:09Z</dcterms:created>
  <dcterms:modified xsi:type="dcterms:W3CDTF">2026-06-05T04:51:25Z</dcterms:modified>
</cp:coreProperties>
</file>