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80" windowHeight="11700"/>
  </bookViews>
  <sheets>
    <sheet name="Ｈ27設計書" sheetId="1" r:id="rId1"/>
  </sheets>
  <definedNames>
    <definedName name="_xlnm.Print_Area" localSheetId="0">Ｈ27設計書!$B$1:$M$111</definedName>
    <definedName name="_xlnm.Print_Titles" localSheetId="0">Ｈ27設計書!$6:$6</definedName>
  </definedNames>
  <calcPr calcId="145621"/>
</workbook>
</file>

<file path=xl/calcChain.xml><?xml version="1.0" encoding="utf-8"?>
<calcChain xmlns="http://schemas.openxmlformats.org/spreadsheetml/2006/main">
  <c r="P96" i="1" l="1"/>
  <c r="P82" i="1"/>
  <c r="P77" i="1"/>
  <c r="P64" i="1"/>
  <c r="P41" i="1"/>
  <c r="P105" i="1" s="1"/>
  <c r="P24" i="1"/>
  <c r="P11" i="1"/>
  <c r="P107" i="1" l="1"/>
  <c r="P109" i="1" s="1"/>
</calcChain>
</file>

<file path=xl/sharedStrings.xml><?xml version="1.0" encoding="utf-8"?>
<sst xmlns="http://schemas.openxmlformats.org/spreadsheetml/2006/main" count="174" uniqueCount="116">
  <si>
    <t>種市丸定期検査及び維持修繕工事　設計書</t>
    <rPh sb="0" eb="1">
      <t>タネ</t>
    </rPh>
    <rPh sb="1" eb="2">
      <t>イチ</t>
    </rPh>
    <rPh sb="2" eb="3">
      <t>マル</t>
    </rPh>
    <rPh sb="3" eb="5">
      <t>テイキ</t>
    </rPh>
    <rPh sb="5" eb="7">
      <t>ケンサ</t>
    </rPh>
    <rPh sb="7" eb="8">
      <t>オヨ</t>
    </rPh>
    <rPh sb="9" eb="11">
      <t>イジ</t>
    </rPh>
    <rPh sb="11" eb="13">
      <t>シュウゼン</t>
    </rPh>
    <rPh sb="13" eb="15">
      <t>コウジ</t>
    </rPh>
    <rPh sb="16" eb="19">
      <t>セッケイショ</t>
    </rPh>
    <phoneticPr fontId="5"/>
  </si>
  <si>
    <t>　　設計額(税込)</t>
    <rPh sb="2" eb="4">
      <t>セッケイ</t>
    </rPh>
    <rPh sb="4" eb="5">
      <t>ガク</t>
    </rPh>
    <rPh sb="6" eb="8">
      <t>ゼイコミ</t>
    </rPh>
    <phoneticPr fontId="5"/>
  </si>
  <si>
    <t xml:space="preserve"> 円</t>
    <rPh sb="1" eb="2">
      <t>エン</t>
    </rPh>
    <phoneticPr fontId="5"/>
  </si>
  <si>
    <t>　　設計額(税抜)</t>
    <rPh sb="2" eb="4">
      <t>セッケイ</t>
    </rPh>
    <rPh sb="4" eb="5">
      <t>ガク</t>
    </rPh>
    <rPh sb="6" eb="7">
      <t>ゼイ</t>
    </rPh>
    <rPh sb="7" eb="8">
      <t>ヌキ</t>
    </rPh>
    <phoneticPr fontId="5"/>
  </si>
  <si>
    <t>名　　　　　　　称</t>
    <rPh sb="0" eb="1">
      <t>ナ</t>
    </rPh>
    <rPh sb="8" eb="9">
      <t>ショウ</t>
    </rPh>
    <phoneticPr fontId="7"/>
  </si>
  <si>
    <t>内容・規格・寸法等</t>
    <rPh sb="0" eb="2">
      <t>ナイヨウ</t>
    </rPh>
    <rPh sb="3" eb="5">
      <t>キカク</t>
    </rPh>
    <rPh sb="6" eb="8">
      <t>スンポウ</t>
    </rPh>
    <rPh sb="8" eb="9">
      <t>トウ</t>
    </rPh>
    <phoneticPr fontId="7"/>
  </si>
  <si>
    <t>数量</t>
    <rPh sb="0" eb="2">
      <t>スウリョウ</t>
    </rPh>
    <phoneticPr fontId="7"/>
  </si>
  <si>
    <t>単　価</t>
    <rPh sb="0" eb="1">
      <t>タン</t>
    </rPh>
    <rPh sb="2" eb="3">
      <t>アタイ</t>
    </rPh>
    <phoneticPr fontId="7"/>
  </si>
  <si>
    <t>金　額</t>
    <rPh sb="0" eb="1">
      <t>キン</t>
    </rPh>
    <rPh sb="2" eb="3">
      <t>ガク</t>
    </rPh>
    <phoneticPr fontId="7"/>
  </si>
  <si>
    <t>　[船体上下架及び滞架]</t>
  </si>
  <si>
    <t>船体上下架料</t>
    <rPh sb="0" eb="2">
      <t>センタイ</t>
    </rPh>
    <rPh sb="2" eb="4">
      <t>ジョウゲ</t>
    </rPh>
    <rPh sb="4" eb="5">
      <t>カ</t>
    </rPh>
    <rPh sb="5" eb="6">
      <t>リョウ</t>
    </rPh>
    <phoneticPr fontId="7"/>
  </si>
  <si>
    <t>３３トン</t>
    <phoneticPr fontId="7"/>
  </si>
  <si>
    <t>式</t>
    <rPh sb="0" eb="1">
      <t>シキ</t>
    </rPh>
    <phoneticPr fontId="7"/>
  </si>
  <si>
    <t>滞船料</t>
    <rPh sb="0" eb="1">
      <t>トドコオ</t>
    </rPh>
    <rPh sb="1" eb="2">
      <t>フネ</t>
    </rPh>
    <rPh sb="2" eb="3">
      <t>リョウ</t>
    </rPh>
    <phoneticPr fontId="7"/>
  </si>
  <si>
    <t>５日目から</t>
    <rPh sb="1" eb="2">
      <t>ヒ</t>
    </rPh>
    <rPh sb="2" eb="3">
      <t>メ</t>
    </rPh>
    <phoneticPr fontId="7"/>
  </si>
  <si>
    <t>日</t>
    <rPh sb="0" eb="1">
      <t>ヒ</t>
    </rPh>
    <phoneticPr fontId="7"/>
  </si>
  <si>
    <t>岸壁使用料</t>
    <rPh sb="0" eb="2">
      <t>ガンペキ</t>
    </rPh>
    <rPh sb="2" eb="5">
      <t>シヨウリョウ</t>
    </rPh>
    <phoneticPr fontId="7"/>
  </si>
  <si>
    <t>５日目まで</t>
    <rPh sb="1" eb="2">
      <t>ヒ</t>
    </rPh>
    <rPh sb="2" eb="3">
      <t>メ</t>
    </rPh>
    <phoneticPr fontId="7"/>
  </si>
  <si>
    <t>小　　　　　　　　計</t>
    <rPh sb="0" eb="1">
      <t>ショウ</t>
    </rPh>
    <rPh sb="9" eb="10">
      <t>ケイ</t>
    </rPh>
    <phoneticPr fontId="7"/>
  </si>
  <si>
    <t>　[船底及び外舷清掃]</t>
    <rPh sb="6" eb="7">
      <t>ソト</t>
    </rPh>
    <rPh sb="7" eb="8">
      <t>ゲン</t>
    </rPh>
    <rPh sb="8" eb="10">
      <t>セイソウ</t>
    </rPh>
    <phoneticPr fontId="7"/>
  </si>
  <si>
    <t>船体洗浄</t>
    <rPh sb="0" eb="2">
      <t>センタイ</t>
    </rPh>
    <rPh sb="2" eb="4">
      <t>センジョウ</t>
    </rPh>
    <phoneticPr fontId="7"/>
  </si>
  <si>
    <t>超高圧清水洗浄機使用、工料</t>
    <rPh sb="0" eb="1">
      <t>チョウ</t>
    </rPh>
    <rPh sb="1" eb="3">
      <t>コウアツ</t>
    </rPh>
    <rPh sb="3" eb="5">
      <t>シミズ</t>
    </rPh>
    <rPh sb="5" eb="7">
      <t>センジョウ</t>
    </rPh>
    <rPh sb="7" eb="8">
      <t>キ</t>
    </rPh>
    <rPh sb="8" eb="10">
      <t>シヨウ</t>
    </rPh>
    <rPh sb="11" eb="13">
      <t>コウリョウ</t>
    </rPh>
    <phoneticPr fontId="7"/>
  </si>
  <si>
    <t>　[昇降用タラップ設置及び撤去]</t>
    <phoneticPr fontId="7"/>
  </si>
  <si>
    <t>レッカー車、工料</t>
    <rPh sb="4" eb="5">
      <t>シャ</t>
    </rPh>
    <rPh sb="6" eb="8">
      <t>コウリョウ</t>
    </rPh>
    <phoneticPr fontId="7"/>
  </si>
  <si>
    <t>　[海水吸入口蓋脱着]</t>
    <rPh sb="2" eb="4">
      <t>カイスイ</t>
    </rPh>
    <rPh sb="4" eb="6">
      <t>キュウニュウ</t>
    </rPh>
    <rPh sb="6" eb="7">
      <t>コウ</t>
    </rPh>
    <rPh sb="7" eb="8">
      <t>フタ</t>
    </rPh>
    <rPh sb="8" eb="10">
      <t>ダッチャク</t>
    </rPh>
    <phoneticPr fontId="7"/>
  </si>
  <si>
    <t>脱着、工料</t>
    <rPh sb="0" eb="2">
      <t>ダッチャク</t>
    </rPh>
    <rPh sb="3" eb="5">
      <t>コウリョウ</t>
    </rPh>
    <phoneticPr fontId="7"/>
  </si>
  <si>
    <t>　[定期検査指定　燃料タンク及び清水タンクラダートランクス開放内検及び圧力検査]</t>
    <rPh sb="2" eb="4">
      <t>テイキ</t>
    </rPh>
    <rPh sb="4" eb="6">
      <t>ケンサ</t>
    </rPh>
    <rPh sb="6" eb="8">
      <t>シテイ</t>
    </rPh>
    <rPh sb="9" eb="11">
      <t>ネンリョウ</t>
    </rPh>
    <rPh sb="14" eb="15">
      <t>オヨ</t>
    </rPh>
    <rPh sb="16" eb="18">
      <t>セイスイ</t>
    </rPh>
    <rPh sb="29" eb="31">
      <t>カイホウ</t>
    </rPh>
    <rPh sb="31" eb="33">
      <t>ナイケン</t>
    </rPh>
    <rPh sb="33" eb="34">
      <t>オヨ</t>
    </rPh>
    <rPh sb="35" eb="37">
      <t>アツリョク</t>
    </rPh>
    <rPh sb="37" eb="39">
      <t>ケンサ</t>
    </rPh>
    <phoneticPr fontId="7"/>
  </si>
  <si>
    <t>マンホール開放脱着</t>
    <rPh sb="5" eb="7">
      <t>カイホウ</t>
    </rPh>
    <rPh sb="7" eb="9">
      <t>ダッチャク</t>
    </rPh>
    <phoneticPr fontId="7"/>
  </si>
  <si>
    <t>タンク圧力検査</t>
    <rPh sb="3" eb="5">
      <t>アツリョク</t>
    </rPh>
    <rPh sb="5" eb="7">
      <t>ケンサ</t>
    </rPh>
    <phoneticPr fontId="7"/>
  </si>
  <si>
    <t>工料</t>
    <rPh sb="0" eb="2">
      <t>コウリョウ</t>
    </rPh>
    <phoneticPr fontId="7"/>
  </si>
  <si>
    <t>タンク内清掃</t>
    <rPh sb="3" eb="4">
      <t>ナイ</t>
    </rPh>
    <rPh sb="4" eb="6">
      <t>セイソウ</t>
    </rPh>
    <phoneticPr fontId="7"/>
  </si>
  <si>
    <t>ウエス</t>
    <phoneticPr fontId="7"/>
  </si>
  <si>
    <t>束</t>
    <rPh sb="0" eb="1">
      <t>タバ</t>
    </rPh>
    <phoneticPr fontId="7"/>
  </si>
  <si>
    <t>　[定期検査指定　外板肉厚計測]</t>
    <rPh sb="2" eb="4">
      <t>テイキ</t>
    </rPh>
    <rPh sb="4" eb="6">
      <t>ケンサ</t>
    </rPh>
    <rPh sb="6" eb="8">
      <t>シテイ</t>
    </rPh>
    <rPh sb="9" eb="10">
      <t>ソト</t>
    </rPh>
    <rPh sb="10" eb="11">
      <t>イタ</t>
    </rPh>
    <rPh sb="11" eb="13">
      <t>ニクアツ</t>
    </rPh>
    <rPh sb="13" eb="15">
      <t>ケイソク</t>
    </rPh>
    <phoneticPr fontId="7"/>
  </si>
  <si>
    <t>２４年超え３段面　超音波計測器使用、工料</t>
    <rPh sb="2" eb="3">
      <t>ネン</t>
    </rPh>
    <rPh sb="3" eb="4">
      <t>コ</t>
    </rPh>
    <rPh sb="6" eb="7">
      <t>ダン</t>
    </rPh>
    <rPh sb="7" eb="8">
      <t>メン</t>
    </rPh>
    <rPh sb="9" eb="12">
      <t>チョウオンパ</t>
    </rPh>
    <rPh sb="12" eb="15">
      <t>ケイソクキ</t>
    </rPh>
    <rPh sb="15" eb="17">
      <t>シヨウ</t>
    </rPh>
    <rPh sb="18" eb="20">
      <t>コウリョウ</t>
    </rPh>
    <phoneticPr fontId="7"/>
  </si>
  <si>
    <t>　[定期検査指定　舵軸、舵板計測]</t>
    <rPh sb="2" eb="4">
      <t>テイキ</t>
    </rPh>
    <rPh sb="4" eb="6">
      <t>ケンサ</t>
    </rPh>
    <rPh sb="6" eb="8">
      <t>シテイ</t>
    </rPh>
    <rPh sb="9" eb="10">
      <t>ダ</t>
    </rPh>
    <rPh sb="10" eb="11">
      <t>ジク</t>
    </rPh>
    <rPh sb="12" eb="13">
      <t>カジ</t>
    </rPh>
    <rPh sb="13" eb="14">
      <t>イタ</t>
    </rPh>
    <rPh sb="14" eb="16">
      <t>ケイソク</t>
    </rPh>
    <phoneticPr fontId="7"/>
  </si>
  <si>
    <t>　[機関室開口蓋脱着工事]</t>
    <rPh sb="2" eb="5">
      <t>キカンシツ</t>
    </rPh>
    <rPh sb="5" eb="7">
      <t>カイコウ</t>
    </rPh>
    <rPh sb="7" eb="8">
      <t>フタ</t>
    </rPh>
    <rPh sb="8" eb="10">
      <t>ダッチャク</t>
    </rPh>
    <rPh sb="10" eb="12">
      <t>コウジ</t>
    </rPh>
    <phoneticPr fontId="7"/>
  </si>
  <si>
    <t>　[燃料油回収(残油)燃料吸い取り、積み込み]</t>
    <rPh sb="2" eb="5">
      <t>ネンリョウアブラ</t>
    </rPh>
    <rPh sb="5" eb="7">
      <t>カイシュウ</t>
    </rPh>
    <rPh sb="8" eb="9">
      <t>ザン</t>
    </rPh>
    <rPh sb="9" eb="10">
      <t>ユ</t>
    </rPh>
    <rPh sb="11" eb="13">
      <t>ネンリョウ</t>
    </rPh>
    <rPh sb="13" eb="14">
      <t>ス</t>
    </rPh>
    <rPh sb="15" eb="16">
      <t>ト</t>
    </rPh>
    <rPh sb="18" eb="19">
      <t>ツ</t>
    </rPh>
    <rPh sb="20" eb="21">
      <t>コ</t>
    </rPh>
    <phoneticPr fontId="7"/>
  </si>
  <si>
    <t>バキューム車</t>
    <rPh sb="5" eb="6">
      <t>シャ</t>
    </rPh>
    <phoneticPr fontId="7"/>
  </si>
  <si>
    <t>残油約1,000ℓ</t>
    <rPh sb="0" eb="1">
      <t>ザン</t>
    </rPh>
    <rPh sb="1" eb="2">
      <t>ユ</t>
    </rPh>
    <rPh sb="2" eb="3">
      <t>ヤク</t>
    </rPh>
    <phoneticPr fontId="7"/>
  </si>
  <si>
    <t>　[定期検査立ち会い料]</t>
    <rPh sb="2" eb="4">
      <t>テイキ</t>
    </rPh>
    <rPh sb="4" eb="6">
      <t>ケンサ</t>
    </rPh>
    <rPh sb="6" eb="7">
      <t>タ</t>
    </rPh>
    <rPh sb="8" eb="9">
      <t>ア</t>
    </rPh>
    <rPh sb="10" eb="11">
      <t>リョウ</t>
    </rPh>
    <phoneticPr fontId="7"/>
  </si>
  <si>
    <t>４回</t>
    <rPh sb="1" eb="2">
      <t>カイ</t>
    </rPh>
    <phoneticPr fontId="7"/>
  </si>
  <si>
    <t>　[海事部検査申請費用]</t>
    <rPh sb="2" eb="4">
      <t>カイジ</t>
    </rPh>
    <rPh sb="4" eb="5">
      <t>ブ</t>
    </rPh>
    <rPh sb="5" eb="7">
      <t>ケンサ</t>
    </rPh>
    <rPh sb="7" eb="9">
      <t>シンセイ</t>
    </rPh>
    <rPh sb="9" eb="11">
      <t>ヒヨウ</t>
    </rPh>
    <phoneticPr fontId="7"/>
  </si>
  <si>
    <t>　[消火器詰め替え料]</t>
    <rPh sb="2" eb="5">
      <t>ショウカキ</t>
    </rPh>
    <rPh sb="5" eb="6">
      <t>ツ</t>
    </rPh>
    <rPh sb="7" eb="8">
      <t>カ</t>
    </rPh>
    <rPh sb="9" eb="10">
      <t>リョウ</t>
    </rPh>
    <phoneticPr fontId="7"/>
  </si>
  <si>
    <t>化学泡消火器詰め替え</t>
    <rPh sb="0" eb="2">
      <t>カガク</t>
    </rPh>
    <rPh sb="2" eb="3">
      <t>アワ</t>
    </rPh>
    <rPh sb="3" eb="6">
      <t>ショウカキ</t>
    </rPh>
    <rPh sb="6" eb="7">
      <t>ツ</t>
    </rPh>
    <rPh sb="8" eb="9">
      <t>カ</t>
    </rPh>
    <phoneticPr fontId="7"/>
  </si>
  <si>
    <t>本</t>
    <rPh sb="0" eb="1">
      <t>ホン</t>
    </rPh>
    <phoneticPr fontId="7"/>
  </si>
  <si>
    <t>化学粉末消火器詰め替え</t>
    <rPh sb="0" eb="2">
      <t>カガク</t>
    </rPh>
    <rPh sb="2" eb="4">
      <t>フンマツ</t>
    </rPh>
    <rPh sb="4" eb="7">
      <t>ショウカキ</t>
    </rPh>
    <rPh sb="7" eb="8">
      <t>ツ</t>
    </rPh>
    <rPh sb="9" eb="10">
      <t>カ</t>
    </rPh>
    <phoneticPr fontId="7"/>
  </si>
  <si>
    <t>　[定期検査指定　膨張式救命いかだ整備]</t>
    <rPh sb="2" eb="4">
      <t>テイキ</t>
    </rPh>
    <rPh sb="4" eb="6">
      <t>ケンサ</t>
    </rPh>
    <rPh sb="6" eb="8">
      <t>シテイ</t>
    </rPh>
    <rPh sb="9" eb="11">
      <t>ボウチョウ</t>
    </rPh>
    <rPh sb="11" eb="12">
      <t>シキ</t>
    </rPh>
    <rPh sb="12" eb="14">
      <t>キュウメイ</t>
    </rPh>
    <rPh sb="17" eb="19">
      <t>セイビ</t>
    </rPh>
    <phoneticPr fontId="7"/>
  </si>
  <si>
    <t>漏洩テスト（２種　ＳＬＡＯ－１５）</t>
    <rPh sb="0" eb="2">
      <t>ロウエイ</t>
    </rPh>
    <rPh sb="7" eb="8">
      <t>シュ</t>
    </rPh>
    <phoneticPr fontId="7"/>
  </si>
  <si>
    <t>２種　ＳＬＡＯ－１５</t>
    <rPh sb="1" eb="2">
      <t>シュ</t>
    </rPh>
    <phoneticPr fontId="7"/>
  </si>
  <si>
    <t>台</t>
    <rPh sb="0" eb="1">
      <t>ダイ</t>
    </rPh>
    <phoneticPr fontId="7"/>
  </si>
  <si>
    <t>漏洩テスト（２種　ＳＬＡＯ－２０）</t>
    <rPh sb="0" eb="2">
      <t>ロウエイ</t>
    </rPh>
    <rPh sb="7" eb="8">
      <t>シュ</t>
    </rPh>
    <phoneticPr fontId="7"/>
  </si>
  <si>
    <t>２種　ＳＬＡＯ－２０</t>
    <rPh sb="1" eb="2">
      <t>シュ</t>
    </rPh>
    <phoneticPr fontId="7"/>
  </si>
  <si>
    <t>安全弁テスト</t>
    <rPh sb="0" eb="3">
      <t>アンゼンベン</t>
    </rPh>
    <phoneticPr fontId="7"/>
  </si>
  <si>
    <t>荷重テスト</t>
    <rPh sb="0" eb="2">
      <t>カジュウ</t>
    </rPh>
    <phoneticPr fontId="7"/>
  </si>
  <si>
    <t>耐圧テスト</t>
    <rPh sb="0" eb="2">
      <t>タイアツ</t>
    </rPh>
    <phoneticPr fontId="7"/>
  </si>
  <si>
    <t>オートレリーズ水圧テスト</t>
    <rPh sb="7" eb="9">
      <t>スイアツ</t>
    </rPh>
    <phoneticPr fontId="7"/>
  </si>
  <si>
    <t>実ガス膨張テスト</t>
    <rPh sb="0" eb="1">
      <t>ジツ</t>
    </rPh>
    <rPh sb="3" eb="5">
      <t>ボウチョウ</t>
    </rPh>
    <phoneticPr fontId="7"/>
  </si>
  <si>
    <t>ＳＬＡＯ－２０</t>
    <phoneticPr fontId="7"/>
  </si>
  <si>
    <t>ガスボンベ</t>
    <phoneticPr fontId="7"/>
  </si>
  <si>
    <t>ＳＬＡＯ－２０用</t>
    <rPh sb="7" eb="8">
      <t>ヨウ</t>
    </rPh>
    <phoneticPr fontId="7"/>
  </si>
  <si>
    <t>火工品Ａパック</t>
    <rPh sb="0" eb="3">
      <t>カコウヒン</t>
    </rPh>
    <phoneticPr fontId="7"/>
  </si>
  <si>
    <t>救難食料</t>
    <rPh sb="0" eb="2">
      <t>キュウナン</t>
    </rPh>
    <rPh sb="2" eb="4">
      <t>ショクリョウ</t>
    </rPh>
    <phoneticPr fontId="7"/>
  </si>
  <si>
    <t>個</t>
    <rPh sb="0" eb="1">
      <t>コ</t>
    </rPh>
    <phoneticPr fontId="7"/>
  </si>
  <si>
    <t>救命水</t>
    <rPh sb="0" eb="2">
      <t>キュウメイ</t>
    </rPh>
    <rPh sb="2" eb="3">
      <t>スイ</t>
    </rPh>
    <phoneticPr fontId="7"/>
  </si>
  <si>
    <t>応急医療具</t>
    <rPh sb="0" eb="2">
      <t>オウキュウ</t>
    </rPh>
    <rPh sb="2" eb="4">
      <t>イリョウ</t>
    </rPh>
    <rPh sb="4" eb="5">
      <t>グ</t>
    </rPh>
    <phoneticPr fontId="7"/>
  </si>
  <si>
    <t>Ａ＆Ｂ</t>
    <phoneticPr fontId="7"/>
  </si>
  <si>
    <t>海水電池</t>
    <rPh sb="0" eb="2">
      <t>カイスイ</t>
    </rPh>
    <rPh sb="2" eb="4">
      <t>デンチ</t>
    </rPh>
    <phoneticPr fontId="7"/>
  </si>
  <si>
    <t>標識灯、室内灯用</t>
    <rPh sb="0" eb="3">
      <t>ヒョウシキトウ</t>
    </rPh>
    <rPh sb="4" eb="7">
      <t>シツナイトウ</t>
    </rPh>
    <rPh sb="7" eb="8">
      <t>ヨウ</t>
    </rPh>
    <phoneticPr fontId="7"/>
  </si>
  <si>
    <t>船酔い薬</t>
    <rPh sb="0" eb="2">
      <t>フナヨ</t>
    </rPh>
    <rPh sb="3" eb="4">
      <t>グスリ</t>
    </rPh>
    <phoneticPr fontId="7"/>
  </si>
  <si>
    <t>錠</t>
    <rPh sb="0" eb="1">
      <t>ジョウ</t>
    </rPh>
    <phoneticPr fontId="7"/>
  </si>
  <si>
    <t>修理キット用ボンド</t>
    <rPh sb="0" eb="2">
      <t>シュウリ</t>
    </rPh>
    <rPh sb="5" eb="6">
      <t>ヨウ</t>
    </rPh>
    <phoneticPr fontId="7"/>
  </si>
  <si>
    <t>単三電池</t>
    <rPh sb="0" eb="2">
      <t>タンサン</t>
    </rPh>
    <rPh sb="2" eb="4">
      <t>デンチ</t>
    </rPh>
    <phoneticPr fontId="7"/>
  </si>
  <si>
    <t>アルカリ</t>
    <phoneticPr fontId="7"/>
  </si>
  <si>
    <t>自動索セット</t>
    <rPh sb="0" eb="2">
      <t>ジドウ</t>
    </rPh>
    <rPh sb="2" eb="3">
      <t>サク</t>
    </rPh>
    <phoneticPr fontId="7"/>
  </si>
  <si>
    <t>もやい網セット</t>
    <rPh sb="3" eb="4">
      <t>アミ</t>
    </rPh>
    <phoneticPr fontId="7"/>
  </si>
  <si>
    <t>コンテナラベル</t>
    <phoneticPr fontId="7"/>
  </si>
  <si>
    <t>コンテナ洗浄、船名、船籍記入</t>
    <rPh sb="4" eb="6">
      <t>センジョウ</t>
    </rPh>
    <rPh sb="7" eb="9">
      <t>センメイ</t>
    </rPh>
    <rPh sb="10" eb="12">
      <t>センセキ</t>
    </rPh>
    <rPh sb="12" eb="14">
      <t>キニュウ</t>
    </rPh>
    <phoneticPr fontId="7"/>
  </si>
  <si>
    <t xml:space="preserve">  [塗装工事]　　</t>
    <rPh sb="3" eb="5">
      <t>トソウ</t>
    </rPh>
    <rPh sb="5" eb="7">
      <t>コウジ</t>
    </rPh>
    <phoneticPr fontId="7"/>
  </si>
  <si>
    <t>喫水線下外板塗装</t>
    <rPh sb="0" eb="3">
      <t>キッスイセン</t>
    </rPh>
    <rPh sb="3" eb="4">
      <t>シタ</t>
    </rPh>
    <rPh sb="4" eb="5">
      <t>ガイ</t>
    </rPh>
    <rPh sb="5" eb="6">
      <t>イタ</t>
    </rPh>
    <rPh sb="6" eb="8">
      <t>トソウ</t>
    </rPh>
    <phoneticPr fontId="7"/>
  </si>
  <si>
    <t>タッチアップ Ｗ/Ｐ１回、ＡＣ１回、</t>
    <rPh sb="11" eb="12">
      <t>カイ</t>
    </rPh>
    <rPh sb="16" eb="17">
      <t>カイ</t>
    </rPh>
    <phoneticPr fontId="7"/>
  </si>
  <si>
    <t>　全面指定色（ニューマリンゴールド）</t>
    <rPh sb="1" eb="3">
      <t>ゼンメン</t>
    </rPh>
    <rPh sb="3" eb="5">
      <t>シテイ</t>
    </rPh>
    <rPh sb="5" eb="6">
      <t>イロ</t>
    </rPh>
    <phoneticPr fontId="7"/>
  </si>
  <si>
    <t>㎡</t>
    <phoneticPr fontId="7"/>
  </si>
  <si>
    <t>　[定期検査指定　ナブテックス受信機受検]</t>
    <rPh sb="2" eb="4">
      <t>テイキ</t>
    </rPh>
    <rPh sb="4" eb="6">
      <t>ケンサ</t>
    </rPh>
    <rPh sb="6" eb="8">
      <t>シテイ</t>
    </rPh>
    <rPh sb="15" eb="18">
      <t>ジュシンキ</t>
    </rPh>
    <rPh sb="18" eb="20">
      <t>ジュケン</t>
    </rPh>
    <phoneticPr fontId="7"/>
  </si>
  <si>
    <t>ＮＸ－６００</t>
    <phoneticPr fontId="7"/>
  </si>
  <si>
    <t>　[定期検査指定　船体用火工品]</t>
    <rPh sb="2" eb="4">
      <t>テイキ</t>
    </rPh>
    <rPh sb="4" eb="6">
      <t>ケンサ</t>
    </rPh>
    <rPh sb="6" eb="8">
      <t>シテイ</t>
    </rPh>
    <rPh sb="9" eb="11">
      <t>センタイ</t>
    </rPh>
    <rPh sb="11" eb="12">
      <t>ヨウ</t>
    </rPh>
    <rPh sb="12" eb="15">
      <t>カコウヒン</t>
    </rPh>
    <phoneticPr fontId="7"/>
  </si>
  <si>
    <t>落下傘付信号</t>
    <rPh sb="0" eb="3">
      <t>ラッカサン</t>
    </rPh>
    <rPh sb="3" eb="4">
      <t>ツキ</t>
    </rPh>
    <rPh sb="4" eb="6">
      <t>シンゴウ</t>
    </rPh>
    <phoneticPr fontId="7"/>
  </si>
  <si>
    <t>４本入</t>
    <rPh sb="1" eb="2">
      <t>ホン</t>
    </rPh>
    <rPh sb="2" eb="3">
      <t>イ</t>
    </rPh>
    <phoneticPr fontId="7"/>
  </si>
  <si>
    <t>火せん</t>
    <rPh sb="0" eb="1">
      <t>カ</t>
    </rPh>
    <phoneticPr fontId="7"/>
  </si>
  <si>
    <t>２本入</t>
    <rPh sb="1" eb="2">
      <t>ホン</t>
    </rPh>
    <rPh sb="2" eb="3">
      <t>イ</t>
    </rPh>
    <phoneticPr fontId="7"/>
  </si>
  <si>
    <t>自己発煙信号</t>
    <rPh sb="0" eb="2">
      <t>ジコ</t>
    </rPh>
    <rPh sb="2" eb="4">
      <t>ハツエン</t>
    </rPh>
    <rPh sb="4" eb="6">
      <t>シンゴウ</t>
    </rPh>
    <phoneticPr fontId="7"/>
  </si>
  <si>
    <t>　[操舵室上軸流ファン新替え]</t>
    <rPh sb="2" eb="5">
      <t>ソウダシツ</t>
    </rPh>
    <rPh sb="5" eb="6">
      <t>ウエ</t>
    </rPh>
    <rPh sb="6" eb="7">
      <t>ジク</t>
    </rPh>
    <rPh sb="7" eb="8">
      <t>リュウ</t>
    </rPh>
    <rPh sb="11" eb="12">
      <t>シン</t>
    </rPh>
    <rPh sb="12" eb="13">
      <t>ガ</t>
    </rPh>
    <phoneticPr fontId="7"/>
  </si>
  <si>
    <t>軸流ファン</t>
    <rPh sb="0" eb="1">
      <t>ジク</t>
    </rPh>
    <rPh sb="1" eb="2">
      <t>リュウ</t>
    </rPh>
    <phoneticPr fontId="7"/>
  </si>
  <si>
    <t>久保田工業　ＫＨＳ－３００Ｂ</t>
    <rPh sb="0" eb="3">
      <t>クボタ</t>
    </rPh>
    <rPh sb="3" eb="5">
      <t>コウギョウ</t>
    </rPh>
    <phoneticPr fontId="7"/>
  </si>
  <si>
    <t>取付工事費</t>
    <rPh sb="0" eb="2">
      <t>トリツケ</t>
    </rPh>
    <rPh sb="2" eb="5">
      <t>コウジヒ</t>
    </rPh>
    <phoneticPr fontId="7"/>
  </si>
  <si>
    <t>　[主機・減速機・整備費]</t>
    <rPh sb="2" eb="4">
      <t>シュキ</t>
    </rPh>
    <rPh sb="5" eb="8">
      <t>ゲンソクキ</t>
    </rPh>
    <rPh sb="9" eb="11">
      <t>セイビ</t>
    </rPh>
    <rPh sb="11" eb="12">
      <t>ヒ</t>
    </rPh>
    <phoneticPr fontId="7"/>
  </si>
  <si>
    <t>　[発電機関整備費]</t>
    <rPh sb="2" eb="4">
      <t>ハツデン</t>
    </rPh>
    <rPh sb="4" eb="6">
      <t>キカン</t>
    </rPh>
    <rPh sb="6" eb="8">
      <t>セイビ</t>
    </rPh>
    <rPh sb="8" eb="9">
      <t>ヒ</t>
    </rPh>
    <phoneticPr fontId="7"/>
  </si>
  <si>
    <t>　[補助機整備費]</t>
    <rPh sb="2" eb="4">
      <t>ホジョ</t>
    </rPh>
    <rPh sb="4" eb="5">
      <t>キ</t>
    </rPh>
    <rPh sb="5" eb="7">
      <t>セイビ</t>
    </rPh>
    <rPh sb="7" eb="8">
      <t>ヒ</t>
    </rPh>
    <phoneticPr fontId="7"/>
  </si>
  <si>
    <t>ポロペラ・水ポンプ・他</t>
    <rPh sb="5" eb="6">
      <t>ミズ</t>
    </rPh>
    <rPh sb="10" eb="11">
      <t>ホカ</t>
    </rPh>
    <phoneticPr fontId="7"/>
  </si>
  <si>
    <t>　[部品費]</t>
    <rPh sb="2" eb="4">
      <t>ブヒン</t>
    </rPh>
    <rPh sb="4" eb="5">
      <t>ヒ</t>
    </rPh>
    <phoneticPr fontId="7"/>
  </si>
  <si>
    <t>主機関　ヤンマーディーゼル</t>
    <rPh sb="0" eb="1">
      <t>シュ</t>
    </rPh>
    <rPh sb="1" eb="3">
      <t>キカン</t>
    </rPh>
    <phoneticPr fontId="7"/>
  </si>
  <si>
    <t>６ＧＨＫ－ＳＴ１</t>
    <phoneticPr fontId="7"/>
  </si>
  <si>
    <t>補機関　ヤンマーディーゼル</t>
    <rPh sb="0" eb="1">
      <t>ホ</t>
    </rPh>
    <rPh sb="1" eb="3">
      <t>キカン</t>
    </rPh>
    <phoneticPr fontId="7"/>
  </si>
  <si>
    <t>４ＪＨＬ－ＨＴＮ</t>
    <phoneticPr fontId="7"/>
  </si>
  <si>
    <t>推進装置　カモメプロペラ</t>
    <rPh sb="0" eb="2">
      <t>スイシン</t>
    </rPh>
    <rPh sb="2" eb="4">
      <t>ソウチ</t>
    </rPh>
    <phoneticPr fontId="7"/>
  </si>
  <si>
    <t>ＣＰＣＭ－３０</t>
    <phoneticPr fontId="7"/>
  </si>
  <si>
    <t>補助機器部品</t>
    <rPh sb="0" eb="2">
      <t>ホジョ</t>
    </rPh>
    <rPh sb="2" eb="4">
      <t>キキ</t>
    </rPh>
    <rPh sb="4" eb="6">
      <t>ブヒン</t>
    </rPh>
    <phoneticPr fontId="7"/>
  </si>
  <si>
    <t>諸費用</t>
    <rPh sb="0" eb="1">
      <t>ショ</t>
    </rPh>
    <rPh sb="1" eb="3">
      <t>ヒヨウ</t>
    </rPh>
    <phoneticPr fontId="7"/>
  </si>
  <si>
    <t>消耗品等</t>
    <rPh sb="0" eb="2">
      <t>ショウモウ</t>
    </rPh>
    <rPh sb="2" eb="3">
      <t>ヒン</t>
    </rPh>
    <rPh sb="3" eb="4">
      <t>トウ</t>
    </rPh>
    <phoneticPr fontId="7"/>
  </si>
  <si>
    <t>　[潤滑油交換]</t>
    <rPh sb="2" eb="5">
      <t>ジュンカツユ</t>
    </rPh>
    <rPh sb="5" eb="7">
      <t>コウカン</t>
    </rPh>
    <phoneticPr fontId="7"/>
  </si>
  <si>
    <t>主機関・補機関・減速機</t>
    <rPh sb="0" eb="1">
      <t>シュ</t>
    </rPh>
    <rPh sb="1" eb="3">
      <t>キカン</t>
    </rPh>
    <rPh sb="4" eb="5">
      <t>ホ</t>
    </rPh>
    <rPh sb="5" eb="7">
      <t>キカン</t>
    </rPh>
    <rPh sb="8" eb="11">
      <t>ゲンソクキ</t>
    </rPh>
    <phoneticPr fontId="7"/>
  </si>
  <si>
    <t>　[産業廃棄物処理料]</t>
    <rPh sb="2" eb="4">
      <t>サンギョウ</t>
    </rPh>
    <rPh sb="4" eb="7">
      <t>ハイキブツ</t>
    </rPh>
    <rPh sb="7" eb="9">
      <t>ショリ</t>
    </rPh>
    <rPh sb="9" eb="10">
      <t>リョウ</t>
    </rPh>
    <phoneticPr fontId="7"/>
  </si>
  <si>
    <t>ビルジ吸引、パッキン類及びウエス等</t>
    <rPh sb="3" eb="5">
      <t>キュウイン</t>
    </rPh>
    <rPh sb="10" eb="11">
      <t>ルイ</t>
    </rPh>
    <rPh sb="11" eb="12">
      <t>オヨ</t>
    </rPh>
    <rPh sb="16" eb="17">
      <t>トウ</t>
    </rPh>
    <phoneticPr fontId="7"/>
  </si>
  <si>
    <t>小　　　　　計</t>
    <rPh sb="0" eb="1">
      <t>ショウ</t>
    </rPh>
    <rPh sb="6" eb="7">
      <t>ケイ</t>
    </rPh>
    <phoneticPr fontId="7"/>
  </si>
  <si>
    <t>消費税及び地方消費税</t>
    <rPh sb="0" eb="3">
      <t>ショウヒゼイ</t>
    </rPh>
    <rPh sb="3" eb="4">
      <t>オヨ</t>
    </rPh>
    <rPh sb="5" eb="7">
      <t>チホウ</t>
    </rPh>
    <rPh sb="7" eb="9">
      <t>ショウヒ</t>
    </rPh>
    <rPh sb="9" eb="10">
      <t>ゼイ</t>
    </rPh>
    <phoneticPr fontId="7"/>
  </si>
  <si>
    <t>合　　　　　計</t>
    <rPh sb="0" eb="1">
      <t>ア</t>
    </rPh>
    <rPh sb="6" eb="7">
      <t>ケイ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</si>
</sst>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\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ゴシック"/>
      <family val="2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38" fontId="2" fillId="0" borderId="0" xfId="1" applyFont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176" fontId="2" fillId="0" borderId="0" xfId="1" applyNumberFormat="1" applyFont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5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177" fontId="6" fillId="0" borderId="8" xfId="1" applyNumberFormat="1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left" vertical="center" indent="1"/>
    </xf>
    <xf numFmtId="0" fontId="2" fillId="2" borderId="10" xfId="0" applyFont="1" applyFill="1" applyBorder="1" applyAlignment="1">
      <alignment horizontal="center" vertical="center"/>
    </xf>
    <xf numFmtId="177" fontId="6" fillId="2" borderId="11" xfId="0" applyNumberFormat="1" applyFont="1" applyFill="1" applyBorder="1" applyAlignment="1">
      <alignment vertical="center"/>
    </xf>
    <xf numFmtId="177" fontId="6" fillId="2" borderId="11" xfId="1" applyNumberFormat="1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7" fontId="6" fillId="0" borderId="11" xfId="1" applyNumberFormat="1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vertical="center"/>
    </xf>
    <xf numFmtId="177" fontId="6" fillId="0" borderId="8" xfId="1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vertical="center"/>
    </xf>
    <xf numFmtId="177" fontId="6" fillId="0" borderId="11" xfId="1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6" fillId="0" borderId="5" xfId="1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77" fontId="6" fillId="0" borderId="4" xfId="1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7" fontId="6" fillId="0" borderId="10" xfId="1" applyNumberFormat="1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13"/>
  <sheetViews>
    <sheetView tabSelected="1" view="pageBreakPreview" zoomScaleNormal="100" zoomScaleSheetLayoutView="100" workbookViewId="0">
      <selection activeCell="E2" sqref="E2"/>
    </sheetView>
  </sheetViews>
  <sheetFormatPr defaultRowHeight="18" customHeight="1"/>
  <cols>
    <col min="1" max="1" width="9" style="20"/>
    <col min="2" max="2" width="1.5" style="20" customWidth="1"/>
    <col min="3" max="3" width="3.625" style="22" customWidth="1"/>
    <col min="4" max="4" width="2.625" style="20" customWidth="1"/>
    <col min="5" max="5" width="39.625" style="20" customWidth="1"/>
    <col min="6" max="6" width="12.25" style="20" customWidth="1"/>
    <col min="7" max="7" width="2.625" style="20" customWidth="1"/>
    <col min="8" max="8" width="4" style="20" customWidth="1"/>
    <col min="9" max="9" width="35" style="20" customWidth="1"/>
    <col min="10" max="10" width="5.875" style="20" bestFit="1" customWidth="1"/>
    <col min="11" max="11" width="4.125" style="65" customWidth="1"/>
    <col min="12" max="12" width="11.875" style="6" customWidth="1"/>
    <col min="13" max="13" width="16.375" style="6" customWidth="1"/>
    <col min="14" max="15" width="2.875" style="20" customWidth="1"/>
    <col min="16" max="16" width="11.5" style="20" customWidth="1"/>
    <col min="17" max="16384" width="9" style="20"/>
  </cols>
  <sheetData>
    <row r="1" spans="2:16" s="1" customFormat="1" ht="18" customHeight="1">
      <c r="C1" s="2"/>
      <c r="E1" s="3" t="s">
        <v>0</v>
      </c>
      <c r="F1" s="4"/>
      <c r="G1" s="4"/>
      <c r="H1" s="4"/>
      <c r="I1" s="4"/>
      <c r="K1" s="5"/>
      <c r="L1" s="6"/>
      <c r="M1" s="7"/>
    </row>
    <row r="2" spans="2:16" s="1" customFormat="1" ht="18" customHeight="1">
      <c r="C2" s="2"/>
      <c r="K2" s="5"/>
      <c r="L2" s="6"/>
      <c r="M2" s="6"/>
    </row>
    <row r="3" spans="2:16" s="1" customFormat="1" ht="18" customHeight="1">
      <c r="C3" s="2"/>
      <c r="D3" s="1" t="s">
        <v>1</v>
      </c>
      <c r="E3" s="8"/>
      <c r="F3" s="9"/>
      <c r="G3" s="8" t="s">
        <v>2</v>
      </c>
      <c r="H3" s="8"/>
      <c r="K3" s="5"/>
      <c r="L3" s="6"/>
      <c r="M3" s="6"/>
    </row>
    <row r="4" spans="2:16" s="1" customFormat="1" ht="18" customHeight="1">
      <c r="C4" s="2"/>
      <c r="D4" s="1" t="s">
        <v>3</v>
      </c>
      <c r="E4" s="10"/>
      <c r="F4" s="11"/>
      <c r="G4" s="10" t="s">
        <v>2</v>
      </c>
      <c r="H4" s="10"/>
      <c r="K4" s="5"/>
      <c r="L4" s="6"/>
      <c r="M4" s="6"/>
    </row>
    <row r="6" spans="2:16" ht="18" customHeight="1">
      <c r="B6" s="12"/>
      <c r="C6" s="13"/>
      <c r="D6" s="14"/>
      <c r="E6" s="15" t="s">
        <v>4</v>
      </c>
      <c r="F6" s="16" t="s">
        <v>5</v>
      </c>
      <c r="G6" s="17"/>
      <c r="H6" s="17"/>
      <c r="I6" s="18"/>
      <c r="J6" s="16" t="s">
        <v>6</v>
      </c>
      <c r="K6" s="18"/>
      <c r="L6" s="19" t="s">
        <v>7</v>
      </c>
      <c r="M6" s="19" t="s">
        <v>8</v>
      </c>
    </row>
    <row r="7" spans="2:16" ht="18" customHeight="1">
      <c r="B7" s="21"/>
      <c r="C7" s="22">
        <v>1</v>
      </c>
      <c r="D7" s="20" t="s">
        <v>9</v>
      </c>
      <c r="E7" s="23"/>
      <c r="F7" s="21"/>
      <c r="I7" s="23"/>
      <c r="J7" s="21"/>
      <c r="K7" s="24"/>
      <c r="L7" s="25"/>
      <c r="M7" s="25"/>
      <c r="P7" s="26"/>
    </row>
    <row r="8" spans="2:16" ht="18" customHeight="1">
      <c r="B8" s="21"/>
      <c r="E8" s="23" t="s">
        <v>10</v>
      </c>
      <c r="F8" s="21" t="s">
        <v>11</v>
      </c>
      <c r="I8" s="23"/>
      <c r="J8" s="21">
        <v>1</v>
      </c>
      <c r="K8" s="24" t="s">
        <v>12</v>
      </c>
      <c r="L8" s="27"/>
      <c r="M8" s="27"/>
      <c r="P8" s="26">
        <v>155000</v>
      </c>
    </row>
    <row r="9" spans="2:16" ht="18" customHeight="1">
      <c r="B9" s="21"/>
      <c r="E9" s="23" t="s">
        <v>13</v>
      </c>
      <c r="F9" s="21" t="s">
        <v>14</v>
      </c>
      <c r="I9" s="23"/>
      <c r="J9" s="21">
        <v>25</v>
      </c>
      <c r="K9" s="24" t="s">
        <v>15</v>
      </c>
      <c r="L9" s="27"/>
      <c r="M9" s="27"/>
      <c r="P9" s="26">
        <v>57750</v>
      </c>
    </row>
    <row r="10" spans="2:16" ht="18" customHeight="1">
      <c r="B10" s="21"/>
      <c r="E10" s="23" t="s">
        <v>16</v>
      </c>
      <c r="F10" s="21" t="s">
        <v>17</v>
      </c>
      <c r="I10" s="23"/>
      <c r="J10" s="21">
        <v>5</v>
      </c>
      <c r="K10" s="24" t="s">
        <v>15</v>
      </c>
      <c r="L10" s="27"/>
      <c r="M10" s="27"/>
      <c r="P10" s="26">
        <v>6600</v>
      </c>
    </row>
    <row r="11" spans="2:16" ht="18" customHeight="1">
      <c r="B11" s="28"/>
      <c r="C11" s="29"/>
      <c r="D11" s="30"/>
      <c r="E11" s="31"/>
      <c r="F11" s="32" t="s">
        <v>18</v>
      </c>
      <c r="G11" s="30"/>
      <c r="H11" s="30"/>
      <c r="I11" s="31"/>
      <c r="J11" s="28"/>
      <c r="K11" s="33"/>
      <c r="L11" s="34"/>
      <c r="M11" s="35"/>
      <c r="P11" s="26">
        <f>SUM(P8:P10)</f>
        <v>219350</v>
      </c>
    </row>
    <row r="12" spans="2:16" ht="18" customHeight="1">
      <c r="B12" s="21"/>
      <c r="C12" s="22">
        <v>2</v>
      </c>
      <c r="D12" s="20" t="s">
        <v>19</v>
      </c>
      <c r="E12" s="23"/>
      <c r="F12" s="21"/>
      <c r="I12" s="23"/>
      <c r="J12" s="21"/>
      <c r="K12" s="24"/>
      <c r="L12" s="25"/>
      <c r="M12" s="25"/>
      <c r="P12" s="26"/>
    </row>
    <row r="13" spans="2:16" ht="18" customHeight="1">
      <c r="B13" s="36"/>
      <c r="C13" s="37"/>
      <c r="D13" s="38"/>
      <c r="E13" s="39" t="s">
        <v>20</v>
      </c>
      <c r="F13" s="36" t="s">
        <v>21</v>
      </c>
      <c r="G13" s="38"/>
      <c r="H13" s="38"/>
      <c r="I13" s="39"/>
      <c r="J13" s="36">
        <v>1</v>
      </c>
      <c r="K13" s="40" t="s">
        <v>12</v>
      </c>
      <c r="L13" s="41"/>
      <c r="M13" s="41"/>
      <c r="P13" s="26">
        <v>50000</v>
      </c>
    </row>
    <row r="14" spans="2:16" s="44" customFormat="1" ht="18" customHeight="1">
      <c r="B14" s="42"/>
      <c r="C14" s="43"/>
      <c r="E14" s="45"/>
      <c r="F14" s="42"/>
      <c r="I14" s="45"/>
      <c r="J14" s="42"/>
      <c r="K14" s="46"/>
      <c r="L14" s="47"/>
      <c r="M14" s="48"/>
      <c r="P14" s="49"/>
    </row>
    <row r="15" spans="2:16" ht="18" customHeight="1">
      <c r="B15" s="36"/>
      <c r="C15" s="37">
        <v>3</v>
      </c>
      <c r="D15" s="38" t="s">
        <v>22</v>
      </c>
      <c r="E15" s="39"/>
      <c r="F15" s="36" t="s">
        <v>23</v>
      </c>
      <c r="G15" s="38"/>
      <c r="H15" s="38"/>
      <c r="I15" s="39"/>
      <c r="J15" s="36">
        <v>1</v>
      </c>
      <c r="K15" s="40" t="s">
        <v>12</v>
      </c>
      <c r="L15" s="41"/>
      <c r="M15" s="41"/>
      <c r="P15" s="26">
        <v>36000</v>
      </c>
    </row>
    <row r="16" spans="2:16" s="44" customFormat="1" ht="18" customHeight="1">
      <c r="B16" s="42"/>
      <c r="C16" s="43"/>
      <c r="E16" s="45"/>
      <c r="F16" s="42"/>
      <c r="I16" s="45"/>
      <c r="J16" s="42"/>
      <c r="K16" s="46"/>
      <c r="L16" s="47"/>
      <c r="M16" s="48"/>
      <c r="P16" s="49"/>
    </row>
    <row r="17" spans="2:16" s="44" customFormat="1" ht="18" customHeight="1">
      <c r="B17" s="50"/>
      <c r="C17" s="51">
        <v>4</v>
      </c>
      <c r="D17" s="52" t="s">
        <v>24</v>
      </c>
      <c r="E17" s="53"/>
      <c r="F17" s="50" t="s">
        <v>25</v>
      </c>
      <c r="G17" s="52"/>
      <c r="H17" s="52"/>
      <c r="I17" s="53"/>
      <c r="J17" s="36">
        <v>1</v>
      </c>
      <c r="K17" s="40" t="s">
        <v>12</v>
      </c>
      <c r="L17" s="54"/>
      <c r="M17" s="55"/>
      <c r="P17" s="49">
        <v>32000</v>
      </c>
    </row>
    <row r="18" spans="2:16" s="44" customFormat="1" ht="18" customHeight="1">
      <c r="B18" s="42"/>
      <c r="C18" s="43"/>
      <c r="E18" s="45"/>
      <c r="F18" s="42"/>
      <c r="I18" s="45"/>
      <c r="J18" s="42"/>
      <c r="K18" s="46"/>
      <c r="L18" s="47"/>
      <c r="M18" s="48"/>
      <c r="P18" s="49"/>
    </row>
    <row r="19" spans="2:16" s="44" customFormat="1" ht="18" customHeight="1">
      <c r="B19" s="42"/>
      <c r="C19" s="43">
        <v>5</v>
      </c>
      <c r="D19" s="44" t="s">
        <v>26</v>
      </c>
      <c r="E19" s="45"/>
      <c r="F19" s="42"/>
      <c r="I19" s="45"/>
      <c r="J19" s="42"/>
      <c r="K19" s="46"/>
      <c r="L19" s="47"/>
      <c r="M19" s="48"/>
      <c r="P19" s="49"/>
    </row>
    <row r="20" spans="2:16" s="44" customFormat="1" ht="18" customHeight="1">
      <c r="B20" s="42"/>
      <c r="C20" s="43"/>
      <c r="E20" s="45" t="s">
        <v>27</v>
      </c>
      <c r="F20" s="42" t="s">
        <v>25</v>
      </c>
      <c r="I20" s="45"/>
      <c r="J20" s="21">
        <v>1</v>
      </c>
      <c r="K20" s="24" t="s">
        <v>12</v>
      </c>
      <c r="L20" s="47"/>
      <c r="M20" s="48"/>
      <c r="P20" s="49">
        <v>48000</v>
      </c>
    </row>
    <row r="21" spans="2:16" s="44" customFormat="1" ht="18" customHeight="1">
      <c r="B21" s="42"/>
      <c r="C21" s="43"/>
      <c r="E21" s="45" t="s">
        <v>28</v>
      </c>
      <c r="F21" s="42" t="s">
        <v>29</v>
      </c>
      <c r="I21" s="45"/>
      <c r="J21" s="21">
        <v>1</v>
      </c>
      <c r="K21" s="24" t="s">
        <v>12</v>
      </c>
      <c r="L21" s="47"/>
      <c r="M21" s="48"/>
      <c r="P21" s="49">
        <v>32000</v>
      </c>
    </row>
    <row r="22" spans="2:16" s="44" customFormat="1" ht="18" customHeight="1">
      <c r="B22" s="42"/>
      <c r="C22" s="43"/>
      <c r="E22" s="45" t="s">
        <v>30</v>
      </c>
      <c r="F22" s="42" t="s">
        <v>29</v>
      </c>
      <c r="I22" s="45"/>
      <c r="J22" s="21">
        <v>1</v>
      </c>
      <c r="K22" s="24" t="s">
        <v>12</v>
      </c>
      <c r="L22" s="47"/>
      <c r="M22" s="48"/>
      <c r="P22" s="49">
        <v>16000</v>
      </c>
    </row>
    <row r="23" spans="2:16" s="44" customFormat="1" ht="18" customHeight="1">
      <c r="B23" s="42"/>
      <c r="C23" s="43"/>
      <c r="E23" s="45" t="s">
        <v>31</v>
      </c>
      <c r="F23" s="42"/>
      <c r="I23" s="45"/>
      <c r="J23" s="42">
        <v>1</v>
      </c>
      <c r="K23" s="46" t="s">
        <v>32</v>
      </c>
      <c r="L23" s="47"/>
      <c r="M23" s="48"/>
      <c r="P23" s="49">
        <v>4000</v>
      </c>
    </row>
    <row r="24" spans="2:16" ht="18" customHeight="1">
      <c r="B24" s="28"/>
      <c r="C24" s="29"/>
      <c r="D24" s="30"/>
      <c r="E24" s="31"/>
      <c r="F24" s="32" t="s">
        <v>18</v>
      </c>
      <c r="G24" s="30"/>
      <c r="H24" s="30"/>
      <c r="I24" s="31"/>
      <c r="J24" s="28"/>
      <c r="K24" s="33"/>
      <c r="L24" s="34"/>
      <c r="M24" s="35"/>
      <c r="P24" s="26">
        <f>SUM(P20:P23)</f>
        <v>100000</v>
      </c>
    </row>
    <row r="25" spans="2:16" s="44" customFormat="1" ht="18" customHeight="1">
      <c r="B25" s="42"/>
      <c r="C25" s="43"/>
      <c r="E25" s="45"/>
      <c r="F25" s="42"/>
      <c r="I25" s="45"/>
      <c r="J25" s="42"/>
      <c r="K25" s="46"/>
      <c r="L25" s="47"/>
      <c r="M25" s="48"/>
      <c r="P25" s="49"/>
    </row>
    <row r="26" spans="2:16" s="44" customFormat="1" ht="18" customHeight="1">
      <c r="B26" s="50"/>
      <c r="C26" s="51">
        <v>6</v>
      </c>
      <c r="D26" s="52" t="s">
        <v>33</v>
      </c>
      <c r="E26" s="53"/>
      <c r="F26" s="50" t="s">
        <v>34</v>
      </c>
      <c r="G26" s="52"/>
      <c r="H26" s="52"/>
      <c r="I26" s="53"/>
      <c r="J26" s="50">
        <v>1</v>
      </c>
      <c r="K26" s="56" t="s">
        <v>12</v>
      </c>
      <c r="L26" s="54"/>
      <c r="M26" s="55"/>
      <c r="P26" s="49">
        <v>46000</v>
      </c>
    </row>
    <row r="27" spans="2:16" s="44" customFormat="1" ht="18" customHeight="1">
      <c r="B27" s="42"/>
      <c r="C27" s="43"/>
      <c r="E27" s="45"/>
      <c r="F27" s="42"/>
      <c r="I27" s="45"/>
      <c r="J27" s="42"/>
      <c r="K27" s="46"/>
      <c r="L27" s="47"/>
      <c r="M27" s="48"/>
      <c r="P27" s="49"/>
    </row>
    <row r="28" spans="2:16" s="44" customFormat="1" ht="18" customHeight="1">
      <c r="B28" s="50"/>
      <c r="C28" s="51">
        <v>7</v>
      </c>
      <c r="D28" s="52" t="s">
        <v>35</v>
      </c>
      <c r="E28" s="53"/>
      <c r="F28" s="50" t="s">
        <v>29</v>
      </c>
      <c r="G28" s="52"/>
      <c r="H28" s="52"/>
      <c r="I28" s="53"/>
      <c r="J28" s="50">
        <v>1</v>
      </c>
      <c r="K28" s="56" t="s">
        <v>12</v>
      </c>
      <c r="L28" s="54"/>
      <c r="M28" s="55"/>
      <c r="P28" s="49">
        <v>18000</v>
      </c>
    </row>
    <row r="29" spans="2:16" s="44" customFormat="1" ht="18" customHeight="1">
      <c r="B29" s="42"/>
      <c r="C29" s="43"/>
      <c r="E29" s="45"/>
      <c r="F29" s="42"/>
      <c r="I29" s="45"/>
      <c r="J29" s="42"/>
      <c r="K29" s="46"/>
      <c r="L29" s="47"/>
      <c r="M29" s="48"/>
      <c r="P29" s="49"/>
    </row>
    <row r="30" spans="2:16" s="44" customFormat="1" ht="18" customHeight="1">
      <c r="B30" s="50"/>
      <c r="C30" s="51">
        <v>8</v>
      </c>
      <c r="D30" s="52" t="s">
        <v>36</v>
      </c>
      <c r="E30" s="53"/>
      <c r="F30" s="36" t="s">
        <v>23</v>
      </c>
      <c r="G30" s="38"/>
      <c r="H30" s="38"/>
      <c r="I30" s="39"/>
      <c r="J30" s="36">
        <v>1</v>
      </c>
      <c r="K30" s="40" t="s">
        <v>12</v>
      </c>
      <c r="L30" s="54"/>
      <c r="M30" s="55"/>
      <c r="P30" s="49">
        <v>26000</v>
      </c>
    </row>
    <row r="31" spans="2:16" s="44" customFormat="1" ht="18" customHeight="1">
      <c r="B31" s="42"/>
      <c r="C31" s="43"/>
      <c r="E31" s="45"/>
      <c r="F31" s="42"/>
      <c r="I31" s="45"/>
      <c r="J31" s="42"/>
      <c r="K31" s="46"/>
      <c r="L31" s="47"/>
      <c r="M31" s="48"/>
      <c r="P31" s="49"/>
    </row>
    <row r="32" spans="2:16" s="44" customFormat="1" ht="18" customHeight="1">
      <c r="B32" s="50"/>
      <c r="C32" s="51">
        <v>9</v>
      </c>
      <c r="D32" s="52" t="s">
        <v>37</v>
      </c>
      <c r="E32" s="53"/>
      <c r="F32" s="50" t="s">
        <v>38</v>
      </c>
      <c r="G32" s="52"/>
      <c r="H32" s="52" t="s">
        <v>39</v>
      </c>
      <c r="I32" s="53"/>
      <c r="J32" s="36">
        <v>1</v>
      </c>
      <c r="K32" s="40" t="s">
        <v>12</v>
      </c>
      <c r="L32" s="54"/>
      <c r="M32" s="55"/>
      <c r="P32" s="49">
        <v>40000</v>
      </c>
    </row>
    <row r="33" spans="2:16" s="44" customFormat="1" ht="18" customHeight="1">
      <c r="B33" s="42"/>
      <c r="C33" s="43"/>
      <c r="E33" s="45"/>
      <c r="F33" s="42"/>
      <c r="I33" s="45"/>
      <c r="J33" s="42"/>
      <c r="K33" s="46"/>
      <c r="L33" s="47"/>
      <c r="M33" s="48"/>
      <c r="P33" s="49"/>
    </row>
    <row r="34" spans="2:16" s="44" customFormat="1" ht="18" customHeight="1">
      <c r="B34" s="50"/>
      <c r="C34" s="51">
        <v>10</v>
      </c>
      <c r="D34" s="52" t="s">
        <v>40</v>
      </c>
      <c r="E34" s="53"/>
      <c r="F34" s="50" t="s">
        <v>41</v>
      </c>
      <c r="G34" s="52"/>
      <c r="H34" s="52"/>
      <c r="I34" s="53"/>
      <c r="J34" s="50">
        <v>1</v>
      </c>
      <c r="K34" s="56" t="s">
        <v>12</v>
      </c>
      <c r="L34" s="54"/>
      <c r="M34" s="55"/>
      <c r="P34" s="49">
        <v>40000</v>
      </c>
    </row>
    <row r="35" spans="2:16" s="44" customFormat="1" ht="18" customHeight="1">
      <c r="B35" s="42"/>
      <c r="C35" s="43"/>
      <c r="E35" s="45"/>
      <c r="F35" s="42"/>
      <c r="I35" s="45"/>
      <c r="J35" s="42"/>
      <c r="K35" s="46"/>
      <c r="L35" s="47"/>
      <c r="M35" s="48"/>
      <c r="P35" s="49"/>
    </row>
    <row r="36" spans="2:16" s="44" customFormat="1" ht="18" customHeight="1">
      <c r="B36" s="50"/>
      <c r="C36" s="51">
        <v>11</v>
      </c>
      <c r="D36" s="52" t="s">
        <v>42</v>
      </c>
      <c r="E36" s="53"/>
      <c r="F36" s="50"/>
      <c r="G36" s="52"/>
      <c r="H36" s="52"/>
      <c r="I36" s="53"/>
      <c r="J36" s="50">
        <v>1</v>
      </c>
      <c r="K36" s="56" t="s">
        <v>12</v>
      </c>
      <c r="L36" s="54"/>
      <c r="M36" s="55"/>
      <c r="P36" s="49">
        <v>120000</v>
      </c>
    </row>
    <row r="37" spans="2:16" s="44" customFormat="1" ht="18" customHeight="1">
      <c r="B37" s="42"/>
      <c r="C37" s="43"/>
      <c r="E37" s="45"/>
      <c r="F37" s="42"/>
      <c r="I37" s="45"/>
      <c r="J37" s="42"/>
      <c r="K37" s="46"/>
      <c r="L37" s="47"/>
      <c r="M37" s="48"/>
      <c r="P37" s="49"/>
    </row>
    <row r="38" spans="2:16" s="44" customFormat="1" ht="18" customHeight="1">
      <c r="B38" s="42"/>
      <c r="C38" s="43">
        <v>12</v>
      </c>
      <c r="D38" s="44" t="s">
        <v>43</v>
      </c>
      <c r="E38" s="45"/>
      <c r="F38" s="42"/>
      <c r="I38" s="45"/>
      <c r="J38" s="42"/>
      <c r="K38" s="46"/>
      <c r="L38" s="47"/>
      <c r="M38" s="48"/>
      <c r="P38" s="49"/>
    </row>
    <row r="39" spans="2:16" s="44" customFormat="1" ht="18" customHeight="1">
      <c r="B39" s="42"/>
      <c r="C39" s="43"/>
      <c r="E39" s="45" t="s">
        <v>44</v>
      </c>
      <c r="F39" s="42"/>
      <c r="I39" s="45"/>
      <c r="J39" s="42">
        <v>2</v>
      </c>
      <c r="K39" s="46" t="s">
        <v>45</v>
      </c>
      <c r="L39" s="47"/>
      <c r="M39" s="27"/>
      <c r="P39" s="49">
        <v>3000</v>
      </c>
    </row>
    <row r="40" spans="2:16" s="44" customFormat="1" ht="18" customHeight="1">
      <c r="B40" s="42"/>
      <c r="C40" s="43"/>
      <c r="E40" s="45" t="s">
        <v>46</v>
      </c>
      <c r="F40" s="42"/>
      <c r="I40" s="45"/>
      <c r="J40" s="42">
        <v>1</v>
      </c>
      <c r="K40" s="46" t="s">
        <v>45</v>
      </c>
      <c r="L40" s="47"/>
      <c r="M40" s="48"/>
      <c r="P40" s="49">
        <v>4500</v>
      </c>
    </row>
    <row r="41" spans="2:16" ht="18" customHeight="1">
      <c r="B41" s="28"/>
      <c r="C41" s="29"/>
      <c r="D41" s="30"/>
      <c r="E41" s="31"/>
      <c r="F41" s="32" t="s">
        <v>18</v>
      </c>
      <c r="G41" s="30"/>
      <c r="H41" s="30"/>
      <c r="I41" s="31"/>
      <c r="J41" s="28"/>
      <c r="K41" s="33"/>
      <c r="L41" s="34"/>
      <c r="M41" s="35"/>
      <c r="P41" s="26">
        <f>SUM(P39:P40)</f>
        <v>7500</v>
      </c>
    </row>
    <row r="42" spans="2:16" s="44" customFormat="1" ht="18" customHeight="1">
      <c r="B42" s="42"/>
      <c r="C42" s="43"/>
      <c r="E42" s="45"/>
      <c r="F42" s="42"/>
      <c r="I42" s="45"/>
      <c r="J42" s="42"/>
      <c r="K42" s="46"/>
      <c r="L42" s="47"/>
      <c r="M42" s="48"/>
      <c r="P42" s="49"/>
    </row>
    <row r="43" spans="2:16" s="44" customFormat="1" ht="18" customHeight="1">
      <c r="B43" s="42"/>
      <c r="C43" s="43">
        <v>13</v>
      </c>
      <c r="D43" s="44" t="s">
        <v>47</v>
      </c>
      <c r="E43" s="23"/>
      <c r="F43" s="21"/>
      <c r="G43" s="20"/>
      <c r="H43" s="20"/>
      <c r="I43" s="23"/>
      <c r="J43" s="21"/>
      <c r="K43" s="24"/>
      <c r="L43" s="47"/>
      <c r="M43" s="48"/>
      <c r="P43" s="49"/>
    </row>
    <row r="44" spans="2:16" s="44" customFormat="1" ht="18" customHeight="1">
      <c r="B44" s="42"/>
      <c r="C44" s="43"/>
      <c r="E44" s="23" t="s">
        <v>48</v>
      </c>
      <c r="F44" s="23" t="s">
        <v>49</v>
      </c>
      <c r="G44" s="20"/>
      <c r="H44" s="20"/>
      <c r="I44" s="23"/>
      <c r="J44" s="21">
        <v>1</v>
      </c>
      <c r="K44" s="24" t="s">
        <v>50</v>
      </c>
      <c r="L44" s="47"/>
      <c r="M44" s="48"/>
      <c r="P44" s="49">
        <v>55000</v>
      </c>
    </row>
    <row r="45" spans="2:16" s="44" customFormat="1" ht="18" customHeight="1">
      <c r="B45" s="42"/>
      <c r="C45" s="43"/>
      <c r="E45" s="23" t="s">
        <v>51</v>
      </c>
      <c r="F45" s="23" t="s">
        <v>52</v>
      </c>
      <c r="G45" s="20"/>
      <c r="H45" s="20"/>
      <c r="I45" s="23"/>
      <c r="J45" s="21">
        <v>1</v>
      </c>
      <c r="K45" s="24" t="s">
        <v>50</v>
      </c>
      <c r="L45" s="47"/>
      <c r="M45" s="48"/>
      <c r="P45" s="49">
        <v>60000</v>
      </c>
    </row>
    <row r="46" spans="2:16" s="44" customFormat="1" ht="18" customHeight="1">
      <c r="B46" s="42"/>
      <c r="C46" s="43"/>
      <c r="E46" s="23" t="s">
        <v>53</v>
      </c>
      <c r="F46" s="21"/>
      <c r="G46" s="20"/>
      <c r="H46" s="20"/>
      <c r="I46" s="23"/>
      <c r="J46" s="21">
        <v>2</v>
      </c>
      <c r="K46" s="24" t="s">
        <v>50</v>
      </c>
      <c r="L46" s="47"/>
      <c r="M46" s="48"/>
      <c r="P46" s="49">
        <v>30000</v>
      </c>
    </row>
    <row r="47" spans="2:16" s="44" customFormat="1" ht="18" customHeight="1">
      <c r="B47" s="42"/>
      <c r="C47" s="43"/>
      <c r="E47" s="23" t="s">
        <v>54</v>
      </c>
      <c r="F47" s="21"/>
      <c r="G47" s="20"/>
      <c r="H47" s="20"/>
      <c r="I47" s="23"/>
      <c r="J47" s="21">
        <v>2</v>
      </c>
      <c r="K47" s="24" t="s">
        <v>50</v>
      </c>
      <c r="L47" s="47"/>
      <c r="M47" s="48"/>
      <c r="P47" s="49">
        <v>90000</v>
      </c>
    </row>
    <row r="48" spans="2:16" s="44" customFormat="1" ht="18" customHeight="1">
      <c r="B48" s="42"/>
      <c r="C48" s="43"/>
      <c r="E48" s="23" t="s">
        <v>55</v>
      </c>
      <c r="F48" s="21"/>
      <c r="G48" s="20"/>
      <c r="H48" s="20"/>
      <c r="I48" s="23"/>
      <c r="J48" s="21">
        <v>2</v>
      </c>
      <c r="K48" s="24" t="s">
        <v>50</v>
      </c>
      <c r="L48" s="47"/>
      <c r="M48" s="48"/>
      <c r="P48" s="49">
        <v>44000</v>
      </c>
    </row>
    <row r="49" spans="2:16" s="44" customFormat="1" ht="18" customHeight="1">
      <c r="B49" s="42"/>
      <c r="C49" s="43"/>
      <c r="E49" s="23" t="s">
        <v>56</v>
      </c>
      <c r="F49" s="21"/>
      <c r="G49" s="20"/>
      <c r="H49" s="20"/>
      <c r="I49" s="23"/>
      <c r="J49" s="21">
        <v>2</v>
      </c>
      <c r="K49" s="24" t="s">
        <v>50</v>
      </c>
      <c r="L49" s="47"/>
      <c r="M49" s="48"/>
      <c r="P49" s="49">
        <v>20000</v>
      </c>
    </row>
    <row r="50" spans="2:16" s="44" customFormat="1" ht="18" customHeight="1">
      <c r="B50" s="42"/>
      <c r="C50" s="43"/>
      <c r="E50" s="23" t="s">
        <v>57</v>
      </c>
      <c r="F50" s="21" t="s">
        <v>58</v>
      </c>
      <c r="G50" s="20"/>
      <c r="H50" s="20"/>
      <c r="I50" s="23"/>
      <c r="J50" s="21">
        <v>1</v>
      </c>
      <c r="K50" s="24" t="s">
        <v>50</v>
      </c>
      <c r="L50" s="47"/>
      <c r="M50" s="48"/>
      <c r="P50" s="49">
        <v>15000</v>
      </c>
    </row>
    <row r="51" spans="2:16" s="44" customFormat="1" ht="18" customHeight="1">
      <c r="B51" s="42"/>
      <c r="C51" s="43"/>
      <c r="E51" s="23" t="s">
        <v>59</v>
      </c>
      <c r="F51" s="21" t="s">
        <v>60</v>
      </c>
      <c r="G51" s="20"/>
      <c r="H51" s="20"/>
      <c r="I51" s="23"/>
      <c r="J51" s="21">
        <v>2</v>
      </c>
      <c r="K51" s="24" t="s">
        <v>50</v>
      </c>
      <c r="L51" s="47"/>
      <c r="M51" s="48"/>
      <c r="P51" s="49">
        <v>248000</v>
      </c>
    </row>
    <row r="52" spans="2:16" s="44" customFormat="1" ht="18" customHeight="1">
      <c r="B52" s="42"/>
      <c r="C52" s="43"/>
      <c r="E52" s="23" t="s">
        <v>61</v>
      </c>
      <c r="F52" s="21"/>
      <c r="G52" s="20"/>
      <c r="H52" s="20"/>
      <c r="I52" s="23"/>
      <c r="J52" s="21">
        <v>2</v>
      </c>
      <c r="K52" s="24" t="s">
        <v>12</v>
      </c>
      <c r="L52" s="47"/>
      <c r="M52" s="48"/>
      <c r="P52" s="49">
        <v>228000</v>
      </c>
    </row>
    <row r="53" spans="2:16" s="44" customFormat="1" ht="18" customHeight="1">
      <c r="B53" s="42"/>
      <c r="C53" s="43"/>
      <c r="E53" s="23" t="s">
        <v>62</v>
      </c>
      <c r="F53" s="21"/>
      <c r="G53" s="20"/>
      <c r="H53" s="20"/>
      <c r="I53" s="23"/>
      <c r="J53" s="21">
        <v>35</v>
      </c>
      <c r="K53" s="24" t="s">
        <v>63</v>
      </c>
      <c r="L53" s="47"/>
      <c r="M53" s="48"/>
      <c r="P53" s="49">
        <v>105000</v>
      </c>
    </row>
    <row r="54" spans="2:16" s="44" customFormat="1" ht="18" customHeight="1">
      <c r="B54" s="42"/>
      <c r="C54" s="43"/>
      <c r="E54" s="23" t="s">
        <v>64</v>
      </c>
      <c r="F54" s="21"/>
      <c r="G54" s="20"/>
      <c r="H54" s="20"/>
      <c r="I54" s="23"/>
      <c r="J54" s="21">
        <v>70</v>
      </c>
      <c r="K54" s="24" t="s">
        <v>45</v>
      </c>
      <c r="L54" s="47"/>
      <c r="M54" s="48"/>
      <c r="P54" s="49">
        <v>35000</v>
      </c>
    </row>
    <row r="55" spans="2:16" s="44" customFormat="1" ht="18" customHeight="1">
      <c r="B55" s="42"/>
      <c r="C55" s="43"/>
      <c r="E55" s="23" t="s">
        <v>65</v>
      </c>
      <c r="F55" s="21" t="s">
        <v>66</v>
      </c>
      <c r="G55" s="20"/>
      <c r="H55" s="20"/>
      <c r="I55" s="23"/>
      <c r="J55" s="21">
        <v>2</v>
      </c>
      <c r="K55" s="24" t="s">
        <v>12</v>
      </c>
      <c r="L55" s="47"/>
      <c r="M55" s="48"/>
      <c r="P55" s="49">
        <v>38000</v>
      </c>
    </row>
    <row r="56" spans="2:16" s="44" customFormat="1" ht="18" customHeight="1">
      <c r="B56" s="42"/>
      <c r="C56" s="43"/>
      <c r="E56" s="23" t="s">
        <v>67</v>
      </c>
      <c r="F56" s="21" t="s">
        <v>68</v>
      </c>
      <c r="G56" s="20"/>
      <c r="H56" s="20"/>
      <c r="I56" s="23"/>
      <c r="J56" s="21">
        <v>4</v>
      </c>
      <c r="K56" s="24" t="s">
        <v>63</v>
      </c>
      <c r="L56" s="47"/>
      <c r="M56" s="48"/>
      <c r="P56" s="49">
        <v>40000</v>
      </c>
    </row>
    <row r="57" spans="2:16" s="44" customFormat="1" ht="18" customHeight="1">
      <c r="B57" s="42"/>
      <c r="C57" s="43"/>
      <c r="E57" s="23" t="s">
        <v>69</v>
      </c>
      <c r="F57" s="21"/>
      <c r="G57" s="20"/>
      <c r="H57" s="20"/>
      <c r="I57" s="23"/>
      <c r="J57" s="21">
        <v>210</v>
      </c>
      <c r="K57" s="24" t="s">
        <v>70</v>
      </c>
      <c r="L57" s="47"/>
      <c r="M57" s="48"/>
      <c r="P57" s="49">
        <v>8400</v>
      </c>
    </row>
    <row r="58" spans="2:16" s="44" customFormat="1" ht="18" customHeight="1">
      <c r="B58" s="42"/>
      <c r="C58" s="43"/>
      <c r="E58" s="23" t="s">
        <v>71</v>
      </c>
      <c r="F58" s="21"/>
      <c r="G58" s="20"/>
      <c r="H58" s="20"/>
      <c r="I58" s="23"/>
      <c r="J58" s="21">
        <v>2</v>
      </c>
      <c r="K58" s="24" t="s">
        <v>45</v>
      </c>
      <c r="L58" s="47"/>
      <c r="M58" s="48"/>
      <c r="P58" s="49">
        <v>1000</v>
      </c>
    </row>
    <row r="59" spans="2:16" s="44" customFormat="1" ht="18" customHeight="1">
      <c r="B59" s="42"/>
      <c r="C59" s="43"/>
      <c r="E59" s="23" t="s">
        <v>72</v>
      </c>
      <c r="F59" s="21" t="s">
        <v>73</v>
      </c>
      <c r="G59" s="20"/>
      <c r="H59" s="20"/>
      <c r="I59" s="23"/>
      <c r="J59" s="21">
        <v>8</v>
      </c>
      <c r="K59" s="24" t="s">
        <v>45</v>
      </c>
      <c r="L59" s="47"/>
      <c r="M59" s="48"/>
      <c r="P59" s="49">
        <v>400</v>
      </c>
    </row>
    <row r="60" spans="2:16" s="44" customFormat="1" ht="18" customHeight="1">
      <c r="B60" s="42"/>
      <c r="C60" s="43"/>
      <c r="E60" s="23" t="s">
        <v>74</v>
      </c>
      <c r="F60" s="21"/>
      <c r="G60" s="20"/>
      <c r="H60" s="20"/>
      <c r="I60" s="23"/>
      <c r="J60" s="21">
        <v>2</v>
      </c>
      <c r="K60" s="24" t="s">
        <v>50</v>
      </c>
      <c r="L60" s="47"/>
      <c r="M60" s="48"/>
      <c r="P60" s="49">
        <v>16000</v>
      </c>
    </row>
    <row r="61" spans="2:16" s="44" customFormat="1" ht="18" customHeight="1">
      <c r="B61" s="42"/>
      <c r="C61" s="43"/>
      <c r="E61" s="23" t="s">
        <v>75</v>
      </c>
      <c r="F61" s="21"/>
      <c r="G61" s="20"/>
      <c r="H61" s="20"/>
      <c r="I61" s="23"/>
      <c r="J61" s="21">
        <v>2</v>
      </c>
      <c r="K61" s="24" t="s">
        <v>50</v>
      </c>
      <c r="L61" s="47"/>
      <c r="M61" s="48"/>
      <c r="P61" s="49">
        <v>16000</v>
      </c>
    </row>
    <row r="62" spans="2:16" s="44" customFormat="1" ht="18" customHeight="1">
      <c r="B62" s="42"/>
      <c r="C62" s="43"/>
      <c r="E62" s="23" t="s">
        <v>76</v>
      </c>
      <c r="F62" s="21"/>
      <c r="G62" s="20"/>
      <c r="H62" s="20"/>
      <c r="I62" s="23"/>
      <c r="J62" s="21">
        <v>2</v>
      </c>
      <c r="K62" s="24" t="s">
        <v>50</v>
      </c>
      <c r="L62" s="47"/>
      <c r="M62" s="48"/>
      <c r="P62" s="49">
        <v>4000</v>
      </c>
    </row>
    <row r="63" spans="2:16" s="44" customFormat="1" ht="18" customHeight="1">
      <c r="B63" s="42"/>
      <c r="C63" s="43"/>
      <c r="E63" s="23" t="s">
        <v>77</v>
      </c>
      <c r="F63" s="21"/>
      <c r="G63" s="20"/>
      <c r="H63" s="20"/>
      <c r="I63" s="23"/>
      <c r="J63" s="21">
        <v>2</v>
      </c>
      <c r="K63" s="24" t="s">
        <v>50</v>
      </c>
      <c r="L63" s="47"/>
      <c r="M63" s="48"/>
      <c r="P63" s="49">
        <v>6000</v>
      </c>
    </row>
    <row r="64" spans="2:16" ht="18" customHeight="1">
      <c r="B64" s="28"/>
      <c r="C64" s="29"/>
      <c r="D64" s="30"/>
      <c r="E64" s="31"/>
      <c r="F64" s="32" t="s">
        <v>18</v>
      </c>
      <c r="G64" s="30"/>
      <c r="H64" s="30"/>
      <c r="I64" s="31"/>
      <c r="J64" s="28"/>
      <c r="K64" s="33"/>
      <c r="L64" s="34"/>
      <c r="M64" s="35"/>
      <c r="P64" s="26">
        <f>SUM(P44:P63)</f>
        <v>1059800</v>
      </c>
    </row>
    <row r="65" spans="2:16" s="44" customFormat="1" ht="18" customHeight="1">
      <c r="B65" s="42"/>
      <c r="C65" s="43"/>
      <c r="E65" s="23"/>
      <c r="F65" s="21"/>
      <c r="G65" s="20"/>
      <c r="H65" s="20"/>
      <c r="I65" s="23"/>
      <c r="J65" s="21"/>
      <c r="K65" s="24"/>
      <c r="L65" s="47"/>
      <c r="M65" s="48"/>
      <c r="P65" s="49"/>
    </row>
    <row r="66" spans="2:16" s="44" customFormat="1" ht="18" customHeight="1">
      <c r="B66" s="42"/>
      <c r="C66" s="43">
        <v>14</v>
      </c>
      <c r="D66" s="20" t="s">
        <v>78</v>
      </c>
      <c r="E66" s="23"/>
      <c r="F66" s="42"/>
      <c r="I66" s="45"/>
      <c r="J66" s="42"/>
      <c r="K66" s="46"/>
      <c r="L66" s="47"/>
      <c r="M66" s="48"/>
      <c r="P66" s="49"/>
    </row>
    <row r="67" spans="2:16" s="44" customFormat="1" ht="18" customHeight="1">
      <c r="B67" s="42"/>
      <c r="C67" s="43"/>
      <c r="E67" s="23" t="s">
        <v>79</v>
      </c>
      <c r="F67" s="21" t="s">
        <v>80</v>
      </c>
      <c r="G67" s="20"/>
      <c r="H67" s="20"/>
      <c r="I67" s="23"/>
      <c r="J67" s="42"/>
      <c r="K67" s="46"/>
      <c r="L67" s="47"/>
      <c r="M67" s="48"/>
      <c r="P67" s="49"/>
    </row>
    <row r="68" spans="2:16" s="44" customFormat="1" ht="18" customHeight="1">
      <c r="B68" s="50"/>
      <c r="C68" s="51"/>
      <c r="D68" s="52"/>
      <c r="E68" s="39"/>
      <c r="F68" s="36" t="s">
        <v>81</v>
      </c>
      <c r="G68" s="38"/>
      <c r="H68" s="38"/>
      <c r="I68" s="39"/>
      <c r="J68" s="36">
        <v>110</v>
      </c>
      <c r="K68" s="40" t="s">
        <v>82</v>
      </c>
      <c r="L68" s="54"/>
      <c r="M68" s="55"/>
      <c r="P68" s="49">
        <v>300000</v>
      </c>
    </row>
    <row r="69" spans="2:16" s="44" customFormat="1" ht="18" customHeight="1">
      <c r="B69" s="42"/>
      <c r="C69" s="43"/>
      <c r="E69" s="23"/>
      <c r="F69" s="21"/>
      <c r="G69" s="20"/>
      <c r="H69" s="20"/>
      <c r="I69" s="23"/>
      <c r="J69" s="21"/>
      <c r="K69" s="24"/>
      <c r="L69" s="47"/>
      <c r="M69" s="48"/>
      <c r="P69" s="49"/>
    </row>
    <row r="70" spans="2:16" s="44" customFormat="1" ht="18" customHeight="1">
      <c r="B70" s="42"/>
      <c r="C70" s="43">
        <v>15</v>
      </c>
      <c r="D70" s="44" t="s">
        <v>83</v>
      </c>
      <c r="E70" s="23"/>
      <c r="F70" s="21"/>
      <c r="G70" s="20"/>
      <c r="H70" s="20"/>
      <c r="I70" s="23"/>
      <c r="J70" s="21"/>
      <c r="K70" s="24"/>
      <c r="L70" s="47"/>
      <c r="M70" s="48"/>
      <c r="P70" s="49"/>
    </row>
    <row r="71" spans="2:16" s="44" customFormat="1" ht="18" customHeight="1">
      <c r="B71" s="50"/>
      <c r="C71" s="51"/>
      <c r="D71" s="52"/>
      <c r="E71" s="39" t="s">
        <v>84</v>
      </c>
      <c r="F71" s="36"/>
      <c r="G71" s="38"/>
      <c r="H71" s="38"/>
      <c r="I71" s="39"/>
      <c r="J71" s="50">
        <v>1</v>
      </c>
      <c r="K71" s="56" t="s">
        <v>12</v>
      </c>
      <c r="L71" s="54"/>
      <c r="M71" s="55"/>
      <c r="P71" s="49">
        <v>30000</v>
      </c>
    </row>
    <row r="72" spans="2:16" s="44" customFormat="1" ht="18" customHeight="1">
      <c r="B72" s="42"/>
      <c r="C72" s="43"/>
      <c r="E72" s="23"/>
      <c r="F72" s="21"/>
      <c r="G72" s="20"/>
      <c r="H72" s="20"/>
      <c r="I72" s="23"/>
      <c r="J72" s="21"/>
      <c r="K72" s="24"/>
      <c r="L72" s="47"/>
      <c r="M72" s="48"/>
      <c r="P72" s="49"/>
    </row>
    <row r="73" spans="2:16" s="44" customFormat="1" ht="18" customHeight="1">
      <c r="B73" s="42"/>
      <c r="C73" s="43">
        <v>16</v>
      </c>
      <c r="D73" s="44" t="s">
        <v>85</v>
      </c>
      <c r="E73" s="23"/>
      <c r="F73" s="21"/>
      <c r="G73" s="20"/>
      <c r="H73" s="20"/>
      <c r="I73" s="23"/>
      <c r="J73" s="21"/>
      <c r="K73" s="24"/>
      <c r="L73" s="47"/>
      <c r="M73" s="48"/>
      <c r="P73" s="49"/>
    </row>
    <row r="74" spans="2:16" s="44" customFormat="1" ht="18" customHeight="1">
      <c r="B74" s="42"/>
      <c r="C74" s="43"/>
      <c r="E74" s="23" t="s">
        <v>86</v>
      </c>
      <c r="F74" s="21" t="s">
        <v>87</v>
      </c>
      <c r="G74" s="20"/>
      <c r="H74" s="20"/>
      <c r="I74" s="23"/>
      <c r="J74" s="21">
        <v>1</v>
      </c>
      <c r="K74" s="24" t="s">
        <v>12</v>
      </c>
      <c r="L74" s="47"/>
      <c r="M74" s="48"/>
      <c r="P74" s="49">
        <v>58000</v>
      </c>
    </row>
    <row r="75" spans="2:16" s="44" customFormat="1" ht="18" customHeight="1">
      <c r="B75" s="42"/>
      <c r="C75" s="43"/>
      <c r="E75" s="23" t="s">
        <v>88</v>
      </c>
      <c r="F75" s="21" t="s">
        <v>89</v>
      </c>
      <c r="G75" s="20"/>
      <c r="H75" s="20"/>
      <c r="I75" s="23"/>
      <c r="J75" s="21">
        <v>1</v>
      </c>
      <c r="K75" s="24" t="s">
        <v>12</v>
      </c>
      <c r="L75" s="47"/>
      <c r="M75" s="48"/>
      <c r="P75" s="49">
        <v>29000</v>
      </c>
    </row>
    <row r="76" spans="2:16" s="44" customFormat="1" ht="18" customHeight="1">
      <c r="B76" s="42"/>
      <c r="C76" s="43"/>
      <c r="E76" s="23" t="s">
        <v>90</v>
      </c>
      <c r="F76" s="21"/>
      <c r="G76" s="20"/>
      <c r="H76" s="20"/>
      <c r="I76" s="23"/>
      <c r="J76" s="21">
        <v>1</v>
      </c>
      <c r="K76" s="24" t="s">
        <v>45</v>
      </c>
      <c r="L76" s="47"/>
      <c r="M76" s="48"/>
      <c r="P76" s="49">
        <v>33000</v>
      </c>
    </row>
    <row r="77" spans="2:16" ht="18" customHeight="1">
      <c r="B77" s="28"/>
      <c r="C77" s="29"/>
      <c r="D77" s="30"/>
      <c r="E77" s="31"/>
      <c r="F77" s="32" t="s">
        <v>18</v>
      </c>
      <c r="G77" s="30"/>
      <c r="H77" s="30"/>
      <c r="I77" s="31"/>
      <c r="J77" s="28"/>
      <c r="K77" s="33"/>
      <c r="L77" s="34"/>
      <c r="M77" s="35"/>
      <c r="P77" s="26">
        <f>SUM(P74:P76)</f>
        <v>120000</v>
      </c>
    </row>
    <row r="78" spans="2:16" s="44" customFormat="1" ht="18" customHeight="1">
      <c r="B78" s="42"/>
      <c r="C78" s="43"/>
      <c r="E78" s="23"/>
      <c r="F78" s="21"/>
      <c r="G78" s="20"/>
      <c r="H78" s="20"/>
      <c r="I78" s="23"/>
      <c r="J78" s="21"/>
      <c r="K78" s="24"/>
      <c r="L78" s="47"/>
      <c r="M78" s="48"/>
      <c r="P78" s="49"/>
    </row>
    <row r="79" spans="2:16" s="44" customFormat="1" ht="18" customHeight="1">
      <c r="B79" s="42"/>
      <c r="C79" s="43">
        <v>17</v>
      </c>
      <c r="D79" s="44" t="s">
        <v>91</v>
      </c>
      <c r="E79" s="23"/>
      <c r="F79" s="21"/>
      <c r="G79" s="20"/>
      <c r="H79" s="20"/>
      <c r="I79" s="23"/>
      <c r="J79" s="21"/>
      <c r="K79" s="24"/>
      <c r="L79" s="47"/>
      <c r="M79" s="48"/>
      <c r="P79" s="49"/>
    </row>
    <row r="80" spans="2:16" s="44" customFormat="1" ht="18" customHeight="1">
      <c r="B80" s="42"/>
      <c r="C80" s="43"/>
      <c r="E80" s="23" t="s">
        <v>92</v>
      </c>
      <c r="F80" s="21" t="s">
        <v>93</v>
      </c>
      <c r="G80" s="20"/>
      <c r="H80" s="20"/>
      <c r="I80" s="23"/>
      <c r="J80" s="21">
        <v>1</v>
      </c>
      <c r="K80" s="24" t="s">
        <v>50</v>
      </c>
      <c r="L80" s="47"/>
      <c r="M80" s="48"/>
      <c r="P80" s="49">
        <v>240000</v>
      </c>
    </row>
    <row r="81" spans="2:16" s="44" customFormat="1" ht="18" customHeight="1">
      <c r="B81" s="42"/>
      <c r="C81" s="43"/>
      <c r="E81" s="23" t="s">
        <v>94</v>
      </c>
      <c r="F81" s="21"/>
      <c r="G81" s="20"/>
      <c r="H81" s="20"/>
      <c r="I81" s="23"/>
      <c r="J81" s="21">
        <v>1</v>
      </c>
      <c r="K81" s="24" t="s">
        <v>12</v>
      </c>
      <c r="L81" s="47"/>
      <c r="M81" s="48"/>
      <c r="P81" s="49">
        <v>20000</v>
      </c>
    </row>
    <row r="82" spans="2:16" ht="18" customHeight="1">
      <c r="B82" s="28"/>
      <c r="C82" s="29"/>
      <c r="D82" s="30"/>
      <c r="E82" s="31"/>
      <c r="F82" s="32" t="s">
        <v>18</v>
      </c>
      <c r="G82" s="30"/>
      <c r="H82" s="30"/>
      <c r="I82" s="31"/>
      <c r="J82" s="28"/>
      <c r="K82" s="33"/>
      <c r="L82" s="34"/>
      <c r="M82" s="35"/>
      <c r="P82" s="26">
        <f>SUM(P80:P81)</f>
        <v>260000</v>
      </c>
    </row>
    <row r="83" spans="2:16" s="44" customFormat="1" ht="18" customHeight="1">
      <c r="B83" s="42"/>
      <c r="C83" s="43"/>
      <c r="E83" s="23"/>
      <c r="F83" s="21"/>
      <c r="G83" s="20"/>
      <c r="H83" s="20"/>
      <c r="I83" s="23"/>
      <c r="J83" s="21"/>
      <c r="K83" s="24"/>
      <c r="L83" s="47"/>
      <c r="M83" s="48"/>
      <c r="P83" s="49"/>
    </row>
    <row r="84" spans="2:16" s="44" customFormat="1" ht="18" customHeight="1">
      <c r="B84" s="50"/>
      <c r="C84" s="51">
        <v>18</v>
      </c>
      <c r="D84" s="52" t="s">
        <v>95</v>
      </c>
      <c r="E84" s="39"/>
      <c r="F84" s="36"/>
      <c r="G84" s="38"/>
      <c r="H84" s="38"/>
      <c r="I84" s="39"/>
      <c r="J84" s="36">
        <v>1</v>
      </c>
      <c r="K84" s="40" t="s">
        <v>12</v>
      </c>
      <c r="L84" s="54"/>
      <c r="M84" s="55"/>
      <c r="P84" s="49">
        <v>2884000</v>
      </c>
    </row>
    <row r="85" spans="2:16" s="44" customFormat="1" ht="18" customHeight="1">
      <c r="B85" s="42"/>
      <c r="C85" s="43"/>
      <c r="E85" s="23"/>
      <c r="F85" s="21"/>
      <c r="G85" s="20"/>
      <c r="H85" s="20"/>
      <c r="I85" s="23"/>
      <c r="J85" s="21"/>
      <c r="K85" s="24"/>
      <c r="L85" s="47"/>
      <c r="M85" s="48"/>
      <c r="P85" s="49"/>
    </row>
    <row r="86" spans="2:16" s="44" customFormat="1" ht="18" customHeight="1">
      <c r="B86" s="50"/>
      <c r="C86" s="51">
        <v>19</v>
      </c>
      <c r="D86" s="52" t="s">
        <v>96</v>
      </c>
      <c r="E86" s="39"/>
      <c r="F86" s="36"/>
      <c r="G86" s="38"/>
      <c r="H86" s="38"/>
      <c r="I86" s="39"/>
      <c r="J86" s="36">
        <v>1</v>
      </c>
      <c r="K86" s="40" t="s">
        <v>12</v>
      </c>
      <c r="L86" s="54"/>
      <c r="M86" s="55"/>
      <c r="P86" s="49">
        <v>726000</v>
      </c>
    </row>
    <row r="87" spans="2:16" s="44" customFormat="1" ht="18" customHeight="1">
      <c r="B87" s="42"/>
      <c r="C87" s="43"/>
      <c r="E87" s="23"/>
      <c r="F87" s="21"/>
      <c r="G87" s="20"/>
      <c r="H87" s="20"/>
      <c r="I87" s="23"/>
      <c r="J87" s="21"/>
      <c r="K87" s="24"/>
      <c r="L87" s="47"/>
      <c r="M87" s="48"/>
      <c r="P87" s="49"/>
    </row>
    <row r="88" spans="2:16" s="44" customFormat="1" ht="18" customHeight="1">
      <c r="B88" s="50"/>
      <c r="C88" s="51">
        <v>20</v>
      </c>
      <c r="D88" s="52" t="s">
        <v>97</v>
      </c>
      <c r="E88" s="39"/>
      <c r="F88" s="36" t="s">
        <v>98</v>
      </c>
      <c r="G88" s="38"/>
      <c r="H88" s="38"/>
      <c r="I88" s="39"/>
      <c r="J88" s="36">
        <v>1</v>
      </c>
      <c r="K88" s="40" t="s">
        <v>12</v>
      </c>
      <c r="L88" s="54"/>
      <c r="M88" s="55"/>
      <c r="P88" s="49">
        <v>676000</v>
      </c>
    </row>
    <row r="89" spans="2:16" s="44" customFormat="1" ht="18" customHeight="1">
      <c r="B89" s="42"/>
      <c r="C89" s="43"/>
      <c r="E89" s="23"/>
      <c r="F89" s="21"/>
      <c r="G89" s="20"/>
      <c r="H89" s="20"/>
      <c r="I89" s="23"/>
      <c r="J89" s="21"/>
      <c r="K89" s="24"/>
      <c r="L89" s="47"/>
      <c r="M89" s="48"/>
      <c r="P89" s="49"/>
    </row>
    <row r="90" spans="2:16" s="44" customFormat="1" ht="18" customHeight="1">
      <c r="B90" s="42"/>
      <c r="C90" s="43">
        <v>21</v>
      </c>
      <c r="D90" s="44" t="s">
        <v>99</v>
      </c>
      <c r="E90" s="23"/>
      <c r="F90" s="21"/>
      <c r="G90" s="20"/>
      <c r="H90" s="20"/>
      <c r="I90" s="23"/>
      <c r="J90" s="21"/>
      <c r="K90" s="24"/>
      <c r="L90" s="47"/>
      <c r="M90" s="48"/>
      <c r="P90" s="49"/>
    </row>
    <row r="91" spans="2:16" s="44" customFormat="1" ht="18" customHeight="1">
      <c r="B91" s="42"/>
      <c r="C91" s="43"/>
      <c r="E91" s="23" t="s">
        <v>100</v>
      </c>
      <c r="F91" s="21" t="s">
        <v>101</v>
      </c>
      <c r="G91" s="20"/>
      <c r="H91" s="20"/>
      <c r="I91" s="23"/>
      <c r="J91" s="21">
        <v>1</v>
      </c>
      <c r="K91" s="24" t="s">
        <v>12</v>
      </c>
      <c r="L91" s="47"/>
      <c r="M91" s="48"/>
      <c r="P91" s="49">
        <v>1136000</v>
      </c>
    </row>
    <row r="92" spans="2:16" s="44" customFormat="1" ht="18" customHeight="1">
      <c r="B92" s="42"/>
      <c r="C92" s="43"/>
      <c r="E92" s="23" t="s">
        <v>102</v>
      </c>
      <c r="F92" s="21" t="s">
        <v>103</v>
      </c>
      <c r="G92" s="20"/>
      <c r="H92" s="20"/>
      <c r="I92" s="23"/>
      <c r="J92" s="21">
        <v>1</v>
      </c>
      <c r="K92" s="24" t="s">
        <v>12</v>
      </c>
      <c r="L92" s="47"/>
      <c r="M92" s="48"/>
      <c r="P92" s="49">
        <v>423000</v>
      </c>
    </row>
    <row r="93" spans="2:16" s="44" customFormat="1" ht="18" customHeight="1">
      <c r="B93" s="42"/>
      <c r="C93" s="43"/>
      <c r="E93" s="23" t="s">
        <v>104</v>
      </c>
      <c r="F93" s="21" t="s">
        <v>105</v>
      </c>
      <c r="G93" s="20"/>
      <c r="H93" s="20"/>
      <c r="I93" s="23"/>
      <c r="J93" s="21">
        <v>1</v>
      </c>
      <c r="K93" s="24" t="s">
        <v>12</v>
      </c>
      <c r="L93" s="47"/>
      <c r="M93" s="48"/>
      <c r="P93" s="49">
        <v>647000</v>
      </c>
    </row>
    <row r="94" spans="2:16" s="44" customFormat="1" ht="18" customHeight="1">
      <c r="B94" s="42"/>
      <c r="C94" s="43"/>
      <c r="E94" s="23" t="s">
        <v>106</v>
      </c>
      <c r="F94" s="21"/>
      <c r="G94" s="20"/>
      <c r="H94" s="20"/>
      <c r="I94" s="23"/>
      <c r="J94" s="21">
        <v>1</v>
      </c>
      <c r="K94" s="24" t="s">
        <v>12</v>
      </c>
      <c r="L94" s="47"/>
      <c r="M94" s="48"/>
      <c r="P94" s="49">
        <v>32000</v>
      </c>
    </row>
    <row r="95" spans="2:16" s="44" customFormat="1" ht="18" customHeight="1">
      <c r="B95" s="42"/>
      <c r="C95" s="43"/>
      <c r="E95" s="23" t="s">
        <v>107</v>
      </c>
      <c r="F95" s="21" t="s">
        <v>108</v>
      </c>
      <c r="G95" s="20"/>
      <c r="H95" s="20"/>
      <c r="I95" s="23"/>
      <c r="J95" s="21">
        <v>1</v>
      </c>
      <c r="K95" s="24" t="s">
        <v>12</v>
      </c>
      <c r="L95" s="47"/>
      <c r="M95" s="48"/>
      <c r="P95" s="49">
        <v>150000</v>
      </c>
    </row>
    <row r="96" spans="2:16" ht="18" customHeight="1">
      <c r="B96" s="28"/>
      <c r="C96" s="29"/>
      <c r="D96" s="30"/>
      <c r="E96" s="31"/>
      <c r="F96" s="32" t="s">
        <v>18</v>
      </c>
      <c r="G96" s="30"/>
      <c r="H96" s="30"/>
      <c r="I96" s="31"/>
      <c r="J96" s="28"/>
      <c r="K96" s="33"/>
      <c r="L96" s="34"/>
      <c r="M96" s="35"/>
      <c r="P96" s="26">
        <f>SUM(P91:P95)</f>
        <v>2388000</v>
      </c>
    </row>
    <row r="97" spans="2:16" s="44" customFormat="1" ht="18" customHeight="1">
      <c r="B97" s="42"/>
      <c r="C97" s="43"/>
      <c r="E97" s="23"/>
      <c r="F97" s="21"/>
      <c r="G97" s="20"/>
      <c r="H97" s="20"/>
      <c r="I97" s="23"/>
      <c r="J97" s="21"/>
      <c r="K97" s="24"/>
      <c r="L97" s="47"/>
      <c r="M97" s="48"/>
      <c r="P97" s="49"/>
    </row>
    <row r="98" spans="2:16" s="44" customFormat="1" ht="18" customHeight="1">
      <c r="B98" s="50"/>
      <c r="C98" s="51">
        <v>22</v>
      </c>
      <c r="D98" s="52" t="s">
        <v>109</v>
      </c>
      <c r="E98" s="39"/>
      <c r="F98" s="36" t="s">
        <v>110</v>
      </c>
      <c r="G98" s="38"/>
      <c r="H98" s="38"/>
      <c r="I98" s="39"/>
      <c r="J98" s="36">
        <v>1</v>
      </c>
      <c r="K98" s="40" t="s">
        <v>12</v>
      </c>
      <c r="L98" s="54"/>
      <c r="M98" s="55"/>
      <c r="P98" s="49">
        <v>29000</v>
      </c>
    </row>
    <row r="99" spans="2:16" s="44" customFormat="1" ht="18" customHeight="1">
      <c r="B99" s="42"/>
      <c r="C99" s="43"/>
      <c r="E99" s="23"/>
      <c r="F99" s="21"/>
      <c r="G99" s="20"/>
      <c r="H99" s="20"/>
      <c r="I99" s="23"/>
      <c r="J99" s="21"/>
      <c r="K99" s="24"/>
      <c r="L99" s="47"/>
      <c r="M99" s="48"/>
      <c r="P99" s="49"/>
    </row>
    <row r="100" spans="2:16" s="44" customFormat="1" ht="18" customHeight="1">
      <c r="B100" s="50"/>
      <c r="C100" s="51">
        <v>23</v>
      </c>
      <c r="D100" s="52" t="s">
        <v>111</v>
      </c>
      <c r="E100" s="53"/>
      <c r="F100" s="50" t="s">
        <v>112</v>
      </c>
      <c r="G100" s="52"/>
      <c r="H100" s="52"/>
      <c r="I100" s="53"/>
      <c r="J100" s="50">
        <v>1</v>
      </c>
      <c r="K100" s="56" t="s">
        <v>12</v>
      </c>
      <c r="L100" s="54"/>
      <c r="M100" s="55"/>
      <c r="P100" s="49">
        <v>50000</v>
      </c>
    </row>
    <row r="101" spans="2:16" s="44" customFormat="1" ht="18" customHeight="1">
      <c r="B101" s="42"/>
      <c r="C101" s="43"/>
      <c r="E101" s="45"/>
      <c r="F101" s="42"/>
      <c r="I101" s="45"/>
      <c r="J101" s="42"/>
      <c r="K101" s="46"/>
      <c r="L101" s="47"/>
      <c r="M101" s="48"/>
      <c r="P101" s="49"/>
    </row>
    <row r="102" spans="2:16" s="44" customFormat="1" ht="18" customHeight="1">
      <c r="B102" s="42"/>
      <c r="C102" s="43"/>
      <c r="E102" s="45"/>
      <c r="F102" s="42"/>
      <c r="I102" s="45"/>
      <c r="J102" s="42"/>
      <c r="K102" s="46"/>
      <c r="L102" s="47"/>
      <c r="M102" s="48"/>
      <c r="P102" s="49"/>
    </row>
    <row r="103" spans="2:16" s="44" customFormat="1" ht="18" customHeight="1">
      <c r="B103" s="42"/>
      <c r="C103" s="43"/>
      <c r="E103" s="45"/>
      <c r="F103" s="42"/>
      <c r="I103" s="45"/>
      <c r="J103" s="42"/>
      <c r="K103" s="46"/>
      <c r="L103" s="47"/>
      <c r="M103" s="48"/>
      <c r="P103" s="49"/>
    </row>
    <row r="104" spans="2:16" s="44" customFormat="1" ht="18" customHeight="1">
      <c r="B104" s="42"/>
      <c r="C104" s="43"/>
      <c r="E104" s="45"/>
      <c r="F104" s="42"/>
      <c r="I104" s="45"/>
      <c r="J104" s="42"/>
      <c r="K104" s="46"/>
      <c r="L104" s="47"/>
      <c r="M104" s="48"/>
      <c r="P104" s="49"/>
    </row>
    <row r="105" spans="2:16" ht="21" customHeight="1">
      <c r="B105" s="36"/>
      <c r="C105" s="37"/>
      <c r="D105" s="38"/>
      <c r="E105" s="40" t="s">
        <v>113</v>
      </c>
      <c r="F105" s="36"/>
      <c r="G105" s="38"/>
      <c r="H105" s="38"/>
      <c r="I105" s="39"/>
      <c r="J105" s="36"/>
      <c r="K105" s="40"/>
      <c r="L105" s="41"/>
      <c r="M105" s="41"/>
      <c r="P105" s="26">
        <f>SUM(P11,P13,P15,P17,P24,P26,P28,P30,P32,P34,P36,P41,P64,P68,P71,P77,P82,P84,P86,P88,P96,P98,P100,)</f>
        <v>9257650</v>
      </c>
    </row>
    <row r="106" spans="2:16" ht="21" customHeight="1">
      <c r="B106" s="36"/>
      <c r="C106" s="37"/>
      <c r="D106" s="38"/>
      <c r="E106" s="40"/>
      <c r="F106" s="36"/>
      <c r="G106" s="38"/>
      <c r="H106" s="38"/>
      <c r="I106" s="39"/>
      <c r="J106" s="36"/>
      <c r="K106" s="40"/>
      <c r="L106" s="41"/>
      <c r="M106" s="41"/>
      <c r="P106" s="26"/>
    </row>
    <row r="107" spans="2:16" ht="21" customHeight="1">
      <c r="B107" s="12"/>
      <c r="C107" s="13"/>
      <c r="D107" s="14"/>
      <c r="E107" s="57" t="s">
        <v>114</v>
      </c>
      <c r="F107" s="12"/>
      <c r="G107" s="14"/>
      <c r="H107" s="14"/>
      <c r="I107" s="15"/>
      <c r="J107" s="12"/>
      <c r="K107" s="57"/>
      <c r="L107" s="58"/>
      <c r="M107" s="58"/>
      <c r="P107" s="26">
        <f>INT(P105*0.08)</f>
        <v>740612</v>
      </c>
    </row>
    <row r="108" spans="2:16" ht="21" customHeight="1">
      <c r="B108" s="12"/>
      <c r="C108" s="13"/>
      <c r="D108" s="14"/>
      <c r="E108" s="59"/>
      <c r="F108" s="12"/>
      <c r="G108" s="14"/>
      <c r="H108" s="14"/>
      <c r="I108" s="15"/>
      <c r="J108" s="14"/>
      <c r="K108" s="59"/>
      <c r="L108" s="58"/>
      <c r="M108" s="60"/>
      <c r="P108" s="26"/>
    </row>
    <row r="109" spans="2:16" ht="21" customHeight="1">
      <c r="B109" s="12"/>
      <c r="C109" s="13"/>
      <c r="D109" s="14"/>
      <c r="E109" s="59" t="s">
        <v>115</v>
      </c>
      <c r="F109" s="12"/>
      <c r="G109" s="14"/>
      <c r="H109" s="14"/>
      <c r="I109" s="15"/>
      <c r="J109" s="14"/>
      <c r="K109" s="59"/>
      <c r="L109" s="58"/>
      <c r="M109" s="60"/>
      <c r="P109" s="26">
        <f>SUM(P105:P107)</f>
        <v>9998262</v>
      </c>
    </row>
    <row r="110" spans="2:16" ht="18" customHeight="1">
      <c r="B110" s="36"/>
      <c r="C110" s="37"/>
      <c r="D110" s="38"/>
      <c r="E110" s="38"/>
      <c r="F110" s="36"/>
      <c r="G110" s="38"/>
      <c r="H110" s="38"/>
      <c r="I110" s="39"/>
      <c r="J110" s="38"/>
      <c r="K110" s="61"/>
      <c r="L110" s="41"/>
      <c r="M110" s="62"/>
    </row>
    <row r="112" spans="2:16" ht="18" customHeight="1">
      <c r="E112" s="63"/>
      <c r="F112" s="64"/>
      <c r="G112" s="64"/>
      <c r="H112" s="64"/>
      <c r="I112" s="64"/>
      <c r="J112" s="64"/>
      <c r="K112" s="64"/>
      <c r="L112" s="64"/>
      <c r="M112" s="64"/>
    </row>
    <row r="113" spans="5:13" ht="18" customHeight="1">
      <c r="E113" s="64"/>
      <c r="F113" s="64"/>
      <c r="G113" s="64"/>
      <c r="H113" s="64"/>
      <c r="I113" s="64"/>
      <c r="J113" s="64"/>
      <c r="K113" s="64"/>
      <c r="L113" s="64"/>
      <c r="M113" s="64"/>
    </row>
  </sheetData>
  <mergeCells count="4">
    <mergeCell ref="E1:I1"/>
    <mergeCell ref="F6:I6"/>
    <mergeCell ref="J6:K6"/>
    <mergeCell ref="E112:M113"/>
  </mergeCells>
  <phoneticPr fontId="3"/>
  <dataValidations count="1">
    <dataValidation imeMode="off" allowBlank="1" showInputMessage="1" showErrorMessage="1" sqref="L7:M110"/>
  </dataValidations>
  <printOptions horizontalCentered="1"/>
  <pageMargins left="0.59055118110236227" right="0.59055118110236227" top="0.59055118110236227" bottom="0.51181102362204722" header="0.51181102362204722" footer="0.31496062992125984"/>
  <pageSetup paperSize="9" scale="95" orientation="landscape" blackAndWhite="1" r:id="rId1"/>
  <headerFooter alignWithMargins="0">
    <oddFooter>&amp;C-　&amp;P 　-</oddFooter>
  </headerFooter>
  <rowBreaks count="3" manualBreakCount="3">
    <brk id="32" min="1" max="12" man="1"/>
    <brk id="64" min="1" max="12" man="1"/>
    <brk id="96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Ｈ27設計書</vt:lpstr>
      <vt:lpstr>Ｈ27設計書!Print_Area</vt:lpstr>
      <vt:lpstr>Ｈ27設計書!Print_Titles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種市高等学校</dc:creator>
  <cp:lastModifiedBy>種市高等学校</cp:lastModifiedBy>
  <dcterms:created xsi:type="dcterms:W3CDTF">2015-10-29T05:30:14Z</dcterms:created>
  <dcterms:modified xsi:type="dcterms:W3CDTF">2015-10-29T05:31:02Z</dcterms:modified>
</cp:coreProperties>
</file>